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M:\Obchodní 2024\VZ 2024\078 Sekeřice - Hlušičky\A Výkaz výměr\neoceněný\"/>
    </mc:Choice>
  </mc:AlternateContent>
  <bookViews>
    <workbookView xWindow="0" yWindow="0" windowWidth="0" windowHeight="0" activeTab="5"/>
  </bookViews>
  <sheets>
    <sheet name="SO 001" sheetId="2" r:id="rId1"/>
    <sheet name="SO 002" sheetId="3" r:id="rId2"/>
    <sheet name="SO 101.1SO 101" sheetId="4" r:id="rId3"/>
    <sheet name="SO 101.2SO 101" sheetId="5" r:id="rId4"/>
    <sheet name="SO 181.1" sheetId="6" r:id="rId5"/>
    <sheet name="SO 181.2" sheetId="7" r:id="rId6"/>
  </sheets>
  <calcPr/>
</workbook>
</file>

<file path=xl/calcChain.xml><?xml version="1.0" encoding="utf-8"?>
<calcChain xmlns="http://schemas.openxmlformats.org/spreadsheetml/2006/main">
  <c i="7" l="1" r="I3"/>
  <c r="I13"/>
  <c r="O70"/>
  <c r="I70"/>
  <c r="O66"/>
  <c r="I66"/>
  <c r="O62"/>
  <c r="I62"/>
  <c r="O58"/>
  <c r="I58"/>
  <c r="O54"/>
  <c r="I54"/>
  <c r="O50"/>
  <c r="I50"/>
  <c r="O46"/>
  <c r="I46"/>
  <c r="O42"/>
  <c r="I42"/>
  <c r="O38"/>
  <c r="I38"/>
  <c r="O34"/>
  <c r="I34"/>
  <c r="O30"/>
  <c r="I30"/>
  <c r="O26"/>
  <c r="I26"/>
  <c r="O22"/>
  <c r="I22"/>
  <c r="O18"/>
  <c r="I18"/>
  <c r="O14"/>
  <c r="I14"/>
  <c r="I8"/>
  <c r="O9"/>
  <c r="I9"/>
  <c i="6" r="I3"/>
  <c r="I13"/>
  <c r="O70"/>
  <c r="I70"/>
  <c r="O66"/>
  <c r="I66"/>
  <c r="O62"/>
  <c r="I62"/>
  <c r="O58"/>
  <c r="I58"/>
  <c r="O54"/>
  <c r="I54"/>
  <c r="O50"/>
  <c r="I50"/>
  <c r="O46"/>
  <c r="I46"/>
  <c r="O42"/>
  <c r="I42"/>
  <c r="O38"/>
  <c r="I38"/>
  <c r="O34"/>
  <c r="I34"/>
  <c r="O30"/>
  <c r="I30"/>
  <c r="O26"/>
  <c r="I26"/>
  <c r="O22"/>
  <c r="I22"/>
  <c r="O18"/>
  <c r="I18"/>
  <c r="O14"/>
  <c r="I14"/>
  <c r="I8"/>
  <c r="O9"/>
  <c r="I9"/>
  <c i="5" r="I3"/>
  <c r="I243"/>
  <c r="O328"/>
  <c r="I328"/>
  <c r="O324"/>
  <c r="I324"/>
  <c r="O320"/>
  <c r="I320"/>
  <c r="O316"/>
  <c r="I316"/>
  <c r="O312"/>
  <c r="I312"/>
  <c r="O308"/>
  <c r="I308"/>
  <c r="O304"/>
  <c r="I304"/>
  <c r="O300"/>
  <c r="I300"/>
  <c r="O296"/>
  <c r="I296"/>
  <c r="O292"/>
  <c r="I292"/>
  <c r="O288"/>
  <c r="I288"/>
  <c r="O284"/>
  <c r="I284"/>
  <c r="O280"/>
  <c r="I280"/>
  <c r="O276"/>
  <c r="I276"/>
  <c r="O272"/>
  <c r="I272"/>
  <c r="O268"/>
  <c r="I268"/>
  <c r="O264"/>
  <c r="I264"/>
  <c r="O260"/>
  <c r="I260"/>
  <c r="O256"/>
  <c r="I256"/>
  <c r="O252"/>
  <c r="I252"/>
  <c r="O248"/>
  <c r="I248"/>
  <c r="O244"/>
  <c r="I244"/>
  <c r="I214"/>
  <c r="O239"/>
  <c r="I239"/>
  <c r="O235"/>
  <c r="I235"/>
  <c r="O231"/>
  <c r="I231"/>
  <c r="O227"/>
  <c r="I227"/>
  <c r="O223"/>
  <c r="I223"/>
  <c r="O219"/>
  <c r="I219"/>
  <c r="O215"/>
  <c r="I215"/>
  <c r="I149"/>
  <c r="O210"/>
  <c r="I210"/>
  <c r="O206"/>
  <c r="I206"/>
  <c r="O202"/>
  <c r="I202"/>
  <c r="O198"/>
  <c r="I198"/>
  <c r="O194"/>
  <c r="I194"/>
  <c r="O190"/>
  <c r="I190"/>
  <c r="O186"/>
  <c r="I186"/>
  <c r="O182"/>
  <c r="I182"/>
  <c r="O178"/>
  <c r="I178"/>
  <c r="O174"/>
  <c r="I174"/>
  <c r="O170"/>
  <c r="I170"/>
  <c r="O166"/>
  <c r="I166"/>
  <c r="O162"/>
  <c r="I162"/>
  <c r="O158"/>
  <c r="I158"/>
  <c r="O154"/>
  <c r="I154"/>
  <c r="O150"/>
  <c r="I150"/>
  <c r="I132"/>
  <c r="O145"/>
  <c r="I145"/>
  <c r="O141"/>
  <c r="I141"/>
  <c r="O137"/>
  <c r="I137"/>
  <c r="O133"/>
  <c r="I133"/>
  <c r="I123"/>
  <c r="O128"/>
  <c r="I128"/>
  <c r="O124"/>
  <c r="I124"/>
  <c r="I30"/>
  <c r="O119"/>
  <c r="I119"/>
  <c r="O115"/>
  <c r="I115"/>
  <c r="O111"/>
  <c r="I111"/>
  <c r="O107"/>
  <c r="I107"/>
  <c r="O103"/>
  <c r="I103"/>
  <c r="O99"/>
  <c r="I99"/>
  <c r="O95"/>
  <c r="I95"/>
  <c r="O91"/>
  <c r="I91"/>
  <c r="O87"/>
  <c r="I87"/>
  <c r="O83"/>
  <c r="I83"/>
  <c r="O79"/>
  <c r="I79"/>
  <c r="O75"/>
  <c r="I75"/>
  <c r="O71"/>
  <c r="I71"/>
  <c r="O67"/>
  <c r="I67"/>
  <c r="O63"/>
  <c r="I63"/>
  <c r="O59"/>
  <c r="I59"/>
  <c r="O55"/>
  <c r="I55"/>
  <c r="O51"/>
  <c r="I51"/>
  <c r="O47"/>
  <c r="I47"/>
  <c r="O43"/>
  <c r="I43"/>
  <c r="O39"/>
  <c r="I39"/>
  <c r="O35"/>
  <c r="I35"/>
  <c r="O31"/>
  <c r="I31"/>
  <c r="I9"/>
  <c r="O26"/>
  <c r="I26"/>
  <c r="O22"/>
  <c r="I22"/>
  <c r="O18"/>
  <c r="I18"/>
  <c r="O14"/>
  <c r="I14"/>
  <c r="O10"/>
  <c r="I10"/>
  <c i="4" r="I3"/>
  <c r="I200"/>
  <c r="O257"/>
  <c r="I257"/>
  <c r="O253"/>
  <c r="I253"/>
  <c r="O249"/>
  <c r="I249"/>
  <c r="O245"/>
  <c r="I245"/>
  <c r="O241"/>
  <c r="I241"/>
  <c r="O237"/>
  <c r="I237"/>
  <c r="O233"/>
  <c r="I233"/>
  <c r="O229"/>
  <c r="I229"/>
  <c r="O225"/>
  <c r="I225"/>
  <c r="O221"/>
  <c r="I221"/>
  <c r="O217"/>
  <c r="I217"/>
  <c r="O213"/>
  <c r="I213"/>
  <c r="O209"/>
  <c r="I209"/>
  <c r="O205"/>
  <c r="I205"/>
  <c r="O201"/>
  <c r="I201"/>
  <c r="I183"/>
  <c r="O196"/>
  <c r="I196"/>
  <c r="O192"/>
  <c r="I192"/>
  <c r="O188"/>
  <c r="I188"/>
  <c r="O184"/>
  <c r="I184"/>
  <c r="I174"/>
  <c r="O179"/>
  <c r="I179"/>
  <c r="O175"/>
  <c r="I175"/>
  <c r="I125"/>
  <c r="O170"/>
  <c r="I170"/>
  <c r="O166"/>
  <c r="I166"/>
  <c r="O162"/>
  <c r="I162"/>
  <c r="O158"/>
  <c r="I158"/>
  <c r="O154"/>
  <c r="I154"/>
  <c r="O150"/>
  <c r="I150"/>
  <c r="O146"/>
  <c r="I146"/>
  <c r="O142"/>
  <c r="I142"/>
  <c r="O138"/>
  <c r="I138"/>
  <c r="O134"/>
  <c r="I134"/>
  <c r="O130"/>
  <c r="I130"/>
  <c r="O126"/>
  <c r="I126"/>
  <c r="I108"/>
  <c r="O121"/>
  <c r="I121"/>
  <c r="O117"/>
  <c r="I117"/>
  <c r="O113"/>
  <c r="I113"/>
  <c r="O109"/>
  <c r="I109"/>
  <c r="I99"/>
  <c r="O104"/>
  <c r="I104"/>
  <c r="O100"/>
  <c r="I100"/>
  <c r="I18"/>
  <c r="O95"/>
  <c r="I95"/>
  <c r="O91"/>
  <c r="I91"/>
  <c r="O87"/>
  <c r="I87"/>
  <c r="O83"/>
  <c r="I83"/>
  <c r="O79"/>
  <c r="I79"/>
  <c r="O75"/>
  <c r="I75"/>
  <c r="O71"/>
  <c r="I71"/>
  <c r="O67"/>
  <c r="I67"/>
  <c r="O63"/>
  <c r="I63"/>
  <c r="O59"/>
  <c r="I59"/>
  <c r="O55"/>
  <c r="I55"/>
  <c r="O51"/>
  <c r="I51"/>
  <c r="O47"/>
  <c r="I47"/>
  <c r="O43"/>
  <c r="I43"/>
  <c r="O39"/>
  <c r="I39"/>
  <c r="O35"/>
  <c r="I35"/>
  <c r="O31"/>
  <c r="I31"/>
  <c r="O27"/>
  <c r="I27"/>
  <c r="O23"/>
  <c r="I23"/>
  <c r="O19"/>
  <c r="I19"/>
  <c r="I9"/>
  <c r="O14"/>
  <c r="I14"/>
  <c r="O10"/>
  <c r="I10"/>
  <c i="3" r="I3"/>
  <c r="I8"/>
  <c r="O49"/>
  <c r="I49"/>
  <c r="O45"/>
  <c r="I45"/>
  <c r="O41"/>
  <c r="I41"/>
  <c r="O37"/>
  <c r="I37"/>
  <c r="O33"/>
  <c r="I33"/>
  <c r="O29"/>
  <c r="I29"/>
  <c r="O25"/>
  <c r="I25"/>
  <c r="O21"/>
  <c r="I21"/>
  <c r="O17"/>
  <c r="I17"/>
  <c r="O13"/>
  <c r="I13"/>
  <c r="O9"/>
  <c r="I9"/>
  <c i="2" r="I3"/>
  <c r="I8"/>
  <c r="O49"/>
  <c r="I49"/>
  <c r="O45"/>
  <c r="I45"/>
  <c r="O41"/>
  <c r="I41"/>
  <c r="O37"/>
  <c r="I37"/>
  <c r="O33"/>
  <c r="I33"/>
  <c r="O29"/>
  <c r="I29"/>
  <c r="O25"/>
  <c r="I25"/>
  <c r="O21"/>
  <c r="I21"/>
  <c r="O17"/>
  <c r="I17"/>
  <c r="O13"/>
  <c r="I13"/>
  <c r="O9"/>
  <c r="I9"/>
</calcChain>
</file>

<file path=xl/sharedStrings.xml><?xml version="1.0" encoding="utf-8"?>
<sst xmlns="http://schemas.openxmlformats.org/spreadsheetml/2006/main">
  <si>
    <t>EstiCon</t>
  </si>
  <si>
    <t xml:space="preserve">Firma: </t>
  </si>
  <si>
    <t>Soupis prací objektu</t>
  </si>
  <si>
    <t>S</t>
  </si>
  <si>
    <t>Stavba:</t>
  </si>
  <si>
    <t>33212</t>
  </si>
  <si>
    <t>III/28038 Sekeřice - Hlušičky_neoceněný</t>
  </si>
  <si>
    <t>SO 001</t>
  </si>
  <si>
    <t>O</t>
  </si>
  <si>
    <t>Rozpočet:</t>
  </si>
  <si>
    <t>Vedlejší a ostatní náklady - I.etapa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</si>
  <si>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</si>
  <si>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</si>
  <si>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</si>
  <si>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</si>
  <si>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</si>
  <si>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</si>
  <si>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</si>
  <si>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</si>
  <si>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</si>
  <si>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</si>
  <si>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</si>
  <si>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</si>
  <si>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</si>
  <si>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konstrukce a práce</t>
  </si>
  <si>
    <t>P</t>
  </si>
  <si>
    <t>02730</t>
  </si>
  <si>
    <t/>
  </si>
  <si>
    <t>POMOC PRÁCE ZŘÍZ NEBO ZAJIŠŤ OCHRANU INŽENÝRSKÝCH SÍTÍ</t>
  </si>
  <si>
    <t>KPL</t>
  </si>
  <si>
    <t>PP</t>
  </si>
  <si>
    <t>Zajištění inženýrských sítí během realizace stavby dle požadavku správců. Nutné vytyčení všech podzemních sítí s protokolárním zápisem příslušných správců. Přesnou polohu podzemních vedení ověřit ručně kopanými sondami. Podzemní plynovod, sdělovací kabely, elektrické vedení včetně vrchního vedení, vodovod, v trase příčné přechody apod. Přechody nutno ochránit. Zajištění stavby proti škodě na okolních pozemcích a objektech. 
Pro SO101.1.
PEVNÁ CENA</t>
  </si>
  <si>
    <t>VV</t>
  </si>
  <si>
    <t>"zajištěnía ochrana stávajících IS :"_x000d_
 1 = 1,000 [A]</t>
  </si>
  <si>
    <t>TS</t>
  </si>
  <si>
    <t>zahrnuje veškeré náklady spojené s objednatelem požadovanými zařízeními</t>
  </si>
  <si>
    <t>02910</t>
  </si>
  <si>
    <t>OSTATNÍ POŽADAVKY - ZEMĚMĚŘIČSKÁ MĚŘENÍ</t>
  </si>
  <si>
    <t>Zaměření skutečného provedení díla ke kolaudaci stavby v délce stavby:
Pro SO101.1.
3x tištěné paré + 1x CD
PEVNÁ CENA</t>
  </si>
  <si>
    <t>1 = 1,000 [A]</t>
  </si>
  <si>
    <t>zahrnuje veškeré náklady spojené s objednatelem požadovanými pracemi</t>
  </si>
  <si>
    <t>02911</t>
  </si>
  <si>
    <t>A</t>
  </si>
  <si>
    <t>OSTATNÍ POŽADAVKY - GEODETICKÉ ZAMĚŘENÍ</t>
  </si>
  <si>
    <t>Geometrický oddělovací plán pro majetkové vypořádání vlastnických vztahu, potvrzený katastrálním úřadem.
Pro SO101.1.
12 x tiskem
PEVNÁ CENA</t>
  </si>
  <si>
    <t>B</t>
  </si>
  <si>
    <t>OSTATNÍ POŽADAVKY - GEODETICKÉ ZAMĚŘENÍ VRSTEV</t>
  </si>
  <si>
    <t xml:space="preserve">Zaměření vrstev pro určení kubatur sanací  a pro určení kubatur konstrukčních vrstev a celkových plošných a délkových výměr. 
Pro SO101.1.
PEVNÁ CENA</t>
  </si>
  <si>
    <t>C</t>
  </si>
  <si>
    <t>Veškerá nutná zaměření nutná k realizaci díla(např.zaměření stavby před výstavbou, vytyčení stavby a obvodu staveniště apod.) a k uvedení stavby do užívání a řádnému předání dokončeného díla. 
Pro SO101.1.
PEVNÁ CENA</t>
  </si>
  <si>
    <t>02940</t>
  </si>
  <si>
    <t>OSTATNÍ POŽADAVKY - VYPRACOVÁNÍ DOKUMENTACE</t>
  </si>
  <si>
    <t>Dokumentace skutečného provedení stavby. Výkresy a související písemnosti
zhotovené stavby potřebné pro evidenci pozemní komunikace. Výkresy odchylek a
změn stavby oproti PDPS. Ověřené podpisem odpovědného zástupce
zhotovitele a správce stavby - tiskem ve 4 vyhotoveních a 1 x na CD. 
Pro SO101.1.
PEVNÁ CENA</t>
  </si>
  <si>
    <t>02943</t>
  </si>
  <si>
    <t>OSTATNÍ POŽADAVKY - VYPRACOVÁNÍ RDS</t>
  </si>
  <si>
    <t>Realizační dokumentace stavby ( tiskem 3x + 1x CD). Obsah dle směrnice pro dokumentaci staveb PK, v souladu s PDPS, Řeší podrobnosti pro kvalitní a bezpečné zhotovení stavby. Mimo jiné zahrnuje vypracování příčných řezů pro plynulé řešení, detaily oprav poruch dle TP 82 – Katalog poruch netuhých vozovek, aktualizace dopracování dopravního značení. Detaily řešení propustků. Vypracuje autorizovaná osoba. Odsouhlasí správce stavby. Havarijní plán a protipovodňový plán ( tiskem 2x).
Pro SO101.1.
PEVNÁ CENA</t>
  </si>
  <si>
    <t>02946</t>
  </si>
  <si>
    <t>OSTAT POŽADAVKY - FOTODOKUMENTACE</t>
  </si>
  <si>
    <t>1 x měsíčně sada barevných fotografií v elektroniceké formě. 
3 x závěrečná fotodokumentace s popisem v tištěné i elektronické podobě.
Pro SO101.1.
PEVNÁ CENA</t>
  </si>
  <si>
    <t>položka zahrnuje:
- fotodokumentaci zadavatelem požadovaného děje a konstrukcí v požadovaných časových intervalech
- zadavatelem specifikované výstupy (fotografie v papírovém a digitálním formátu) v požadovaném počtu</t>
  </si>
  <si>
    <t>02950</t>
  </si>
  <si>
    <t>OSTATNÍ POŽADAVKY - POSUDKY, KONTROLY, REVIZNÍ ZPRÁVY</t>
  </si>
  <si>
    <t>Zjištění a zdokumentování stávajícího stavu zástavby a objektů vč. fotodokumentace, které mohou být dotčeny stavbou před započetím, v průběhu a na konci stavebních prací. 
Pro SO101.1.
PEVNÁ CENA</t>
  </si>
  <si>
    <t>02991</t>
  </si>
  <si>
    <t>OSTATNÍ POŽADAVKY - INFORMAČNÍ TABULE</t>
  </si>
  <si>
    <t>KUS</t>
  </si>
  <si>
    <t>Náklady na zřízení a udržování informačních tabulí (2ks na celou stavbu) s údaji o stavbě s textem dle vzoru
objednatele vč.kotvení a podstavce. Po ukončení stavby odstranění.
Pro SO101.1.
PEVNÁ CENA</t>
  </si>
  <si>
    <t>položka zahrnuje:
- dodání a osazení informačních tabulí v předepsaném provedení a množství s obsahem předepsaným zadavatelem
- veškeré nosné a upevňovací konstrukce
- základové konstrukce včetně nutných zemních prací
- demontáž a odvoz po skončení platnosti
- případně nutné opravy poškozených čátí během platnosti</t>
  </si>
  <si>
    <t>03720</t>
  </si>
  <si>
    <t>POMOC PRÁCE ZAJIŠŤ NEBO ZŘÍZ REGULACI A OCHRANU DOPRAVY</t>
  </si>
  <si>
    <t>Úhrnná částka musí obsahovat veškeré náklady na dočasné úpravy a regulaci
dopravy (i pěší) na staveništi a nezbytné značení a opatření vyplývající z
požadavků BOZP na staveništi vč. provizorních lávek a nájezdů, oplocení celé stavby apod.
Trasy pro pěší v souladu s vyhl. č. 398/2009 Sb., o
obecných technických požadavcích zabezpečujících bezbariérové užívání staveb.
Po dobu realizace stavby zajištěn přístup k objektům pro požární techniku, policie,
záchranné služby.
Pro SO101.1. 
PEVNÁ CENA</t>
  </si>
  <si>
    <t>zahrnuje objednatelem povolené náklady na požadovaná zařízení zhotovitele</t>
  </si>
  <si>
    <t>SO 002</t>
  </si>
  <si>
    <t>Vedlejší a ostatní náklady - II.etapa</t>
  </si>
  <si>
    <t>Zajištění inženýrských sítí během realizace stavby dle požadavku správců. Nutné vytyčení všech podzemních sítí s protokolárním zápisem příslušných správců. Přesnou polohu podzemních vedení ověřit ručně kopanými sondami. Podzemní plynovod, sdělovací kabely, elektrické vedení včetně vrchního vedení, vodovod, v trase příčné přechody apod. Přechody nutno ochránit. Zajištění stavby proti škodě na okolních pozemcích a objektech. 
Pro SO101.2.
PEVNÁ CENA</t>
  </si>
  <si>
    <t>Zaměření skutečného provedení díla ke kolaudaci stavby v délce stavby:
Pro SO101.2.
3x tištěné paré + 1x CD
PEVNÁ CENA</t>
  </si>
  <si>
    <t>Geometrický oddělovací plán pro majetkové vypořádání vlastnických vztahu, potvrzený katastrálním úřadem.
Pro SO101.2.
12 x tiskem
PEVNÁ CENA</t>
  </si>
  <si>
    <t xml:space="preserve">Zaměření vrstev pro určení kubatur sanací  a pro určení kubatur konstrukčních vrstev a celkových plošných a délkových výměr. 
Pro SO101.2.
PEVNÁ CENA</t>
  </si>
  <si>
    <t>Veškerá nutná zaměření nutná k realizaci díla(např.zaměření stavby před výstavbou, vytyčení stavby a obvodu staveniště apod.) a k uvedení stavby do užívání a řádnému předání dokončeného díla. 
Pro SO101.2.
PEVNÁ CENA</t>
  </si>
  <si>
    <t>Dokumentace skutečného provedení stavby. Výkresy a související písemnosti
zhotovené stavby potřebné pro evidenci pozemní komunikace. Výkresy odchylek a
změn stavby oproti PDPS. Ověřené podpisem odpovědného zástupce
zhotovitele a správce stavby - tiskem ve 4 vyhotoveních a 1 x na CD. 
Pro SO101.2.
PEVNÁ CENA</t>
  </si>
  <si>
    <t>Realizační dokumentace stavby ( tiskem 3x + 1x CD). Obsah dle směrnice pro dokumentaci staveb PK, v souladu s PDPS, Řeší podrobnosti pro kvalitní a bezpečné zhotovení stavby. Realizační dokumentace stavby ( tiskem 3x + 1x CD). Obsah dle směrnice pro dokumentaci staveb PK, v souladu s PDPS, Řeší podrobnosti pro kvalitní a bezpečné zhotovení stavby. Mimo jiné zahrnuje vypracování příčných řezů pro plynulé řešení, detaily oprav poruch dle TP 82 – Katalog poruch netuhých vozovek, aktualizace dopracování dopravního značení. Detaily řešení propustků. Vypracuje autorizovaná osoba. Odsouhlasí správce stavby. Havarijní plán a protipovodňový plán ( tiskem 2x).
Pro SO101.2.
PEVNÁ CENA</t>
  </si>
  <si>
    <t>1 x měsíčně sada barevných fotografií v elektroniceké formě. 
3 x závěrečná fotodokumentace s popisem v tištěné i elektronické podobě.
Pro SO101.2.
PEVNÁ CENA</t>
  </si>
  <si>
    <t>Zjištění a zdokumentování stávajícího stavu zástavby a objektů vč. fotodokumentace, které mohou být dotčeny stavbou před započetím, v průběhu a na konci stavebních prací. 
Pro SO101.2.
PEVNÁ CENA</t>
  </si>
  <si>
    <t>Náklady na zřízení a udržování informačních tabulí (2ks na celou stavbu) s údaji o stavbě s textem dle vzoru
objednatele vč.kotvení a podstavce. Po ukončení stavby odstranění.
Pro SO101.2.
PEVNÁ CENA</t>
  </si>
  <si>
    <t>Úhrnná částka musí obsahovat veškeré náklady na dočasné úpravy a regulaci
dopravy (i pěší) na staveništi a nezbytné značení a opatření vyplývající z
požadavků BOZP na staveništi vč. provizorních lávek a nájezdů, oplocení celé stavby apod.
Trasy pro pěší v souladu s vyhl. č. 398/2009 Sb., o
obecných technických požadavcích zabezpečujících bezbariérové užívání staveb.
Po dobu realizace stavby zajištěn přístup k objektům pro požární techniku, policie,
záchranné služby.
Pro SO101.2. 
PEVNÁ CENA</t>
  </si>
  <si>
    <t>SO 101</t>
  </si>
  <si>
    <t>Objekt:</t>
  </si>
  <si>
    <t>SO 101.1</t>
  </si>
  <si>
    <t>KM 2,200 - 4,986 - I. Etapa</t>
  </si>
  <si>
    <t>O1</t>
  </si>
  <si>
    <t>Komunikace</t>
  </si>
  <si>
    <t>015111</t>
  </si>
  <si>
    <t xml:space="preserve">POPLATKY ZA LIKVIDACI ODPADŮ NEKONTAMINOVANÝCH - 17 05 04  VYTĚŽENÉ ZEMINY A HORNINY -  I. TŘÍDA TĚŽITELNOSTI</t>
  </si>
  <si>
    <t>T</t>
  </si>
  <si>
    <t>zemina/výkopek/podkladní štěrkové vrstvy</t>
  </si>
  <si>
    <t xml:space="preserve">čištění příkopů pol. 12932: 4576*0,5*2,0 = 4576,000 [A]_x000d_
 odkopávky pol. 122738: 2152,2*2,0 = 4304,400 [B]_x000d_
 čištění krajnic pol.12924: 2518,0*0,10*2,0 = 503,600 [E]_x000d_
 kamenivo pol.113328- odpočet kameniva a PM do recyklace sanace krajů: (563,75-(2467,714*0,2-397,9-70))*1,9 = 1022,404 [F]_x000d_
 čištění ul.vp. pol.12980 : 5*0,3*2,0 = 3,000 [G]_x000d_
 čištění potrubí pol.129946 : 60*0,4*2,0 = 48,000 [H]_x000d_
 hl.rýh pol.132738 :  800,60*2,0 = 1601,200 [I]_x000d_
 odpočet zemní krajnice pol.17310: -90*2,0 = -180,000 [C]_x000d_
 hl.šachet pol.133738 : 14,04*2,0 = 28,080 [J]_x000d_
 Celkem: A+B+E+F+G+H+I+C+J = 11906,684 [K]</t>
  </si>
  <si>
    <t>1. Položka obsahuje:
 – veškeré poplatky provozovateli skládky, recyklační linky nebo jiného zařízení na zpracování nebo likvidaci odpadů související s převzetím, uložením, zpracováním nebo likvidací odpadu
2. Položka neobsahuje:
 – náklady spojené s dopravou odpadu z místa stavby na místo převzetí provozovatelem skládky, recyklační linky nebo jiného zařízení na zpracování nebo likvidaci odpadů
3. Způsob měření:
Tunou se rozumí hmotnost odpadu vytříděného v souladu se zákonem č. 541/2020 Sb., o nakládání s odpady, v platném znění.</t>
  </si>
  <si>
    <t>015140</t>
  </si>
  <si>
    <t xml:space="preserve">POPLATKY ZA LIKVIDACI ODPADŮ NEKONTAMINOVANÝCH - 17 01 01  BETON Z DEMOLIC OBJEKTŮ, ZÁKLADŮ TV</t>
  </si>
  <si>
    <t>železobeton/beton</t>
  </si>
  <si>
    <t>vybourané propustky pol. 966346: 98,5*3,14*0,4*0,2*2,5 = 61,858 [A]</t>
  </si>
  <si>
    <t>1</t>
  </si>
  <si>
    <t>Zemní práce</t>
  </si>
  <si>
    <t>111208</t>
  </si>
  <si>
    <t>ODSTRANĚNÍ KŘOVIN S ODVOZEM DO 20KM</t>
  </si>
  <si>
    <t>M2</t>
  </si>
  <si>
    <t>Včetně odvozu a uložení na skládku zhotovitele.
ZHOTOVITEL V CENĚ ZOHLEDNÍ SKUTEČNÉ NÁKLADY NA DOPRAVU NA MÍSTO ULOŽENÍ</t>
  </si>
  <si>
    <t>"kácení náletových dřevin :"_x000d_
 dle tabulky kubatur: 450 = 450,000 [A]</t>
  </si>
  <si>
    <t xml:space="preserve">Položka zahrnuje:
- odstranění křovin a stromů do průměru 100 mm
- dopravu dřevin  na předepsanou vzdálenost
- spálení na hromadách nebo štěpkování
Položka nezahrnuje:
- x</t>
  </si>
  <si>
    <t>112018</t>
  </si>
  <si>
    <t>KÁCENÍ STROMŮ D KMENE DO 0,5M S ODSTRANĚNÍM PAŘEZŮ, ODVOZ DO 20KM</t>
  </si>
  <si>
    <t>dle tabulky kubatur: 1 = 1,000 [A]</t>
  </si>
  <si>
    <t xml:space="preserve">Položka  zahrnuje:
- poražení stromu a osekání větví
- spálení větví na hromadách nebo štěpkování
- dopravu a uložení kmenů, případné další práce s nimi dle pokynů zadávací dokumentace
- vytrhání nebo vykopání pařezů
- veškeré zemní práce spojené s odstraněním pařezů
- dopravu a uložení pařezů, případně další práce s nimi dle pokynů zadávací dokumentace
- zásyp jam po pařezech
Položka nezahrnuje:
- x
Způsob měření:
- kácení stromů se měří v [ks] poražených stromů (průměr stromů se měří ve výšce 1,3m nad terénem)</t>
  </si>
  <si>
    <t>113328</t>
  </si>
  <si>
    <t>ODSTRAN PODKL ZPEVNĚNÝCH PLOCH Z KAMENIVA NESTMEL, ODVOZ DO 20KM</t>
  </si>
  <si>
    <t>M3</t>
  </si>
  <si>
    <t>Zhotovitel v ceně zohlední možnost použití materiálu zpět na stavbě. 
Včetně naložení, odvozu a uložení na skládku.
ZHOTOVITEL V CENĚ ZOHLEDNÍ SKUTEČNÉ NÁKLADY NA DOPRAVU NA MÍSTO ULOŽENÍ</t>
  </si>
  <si>
    <t>"dle příloh PD A+B, C.2.1-2, D.1.1.2.1 a diagnostiky + odvrty :"_x000d_
 dle tabulky kubatur - sanace kraje extravilán + celoplošná sanace předpoklad: 394+200*0,35 = 464,000 [B]_x000d_
 intravilán sanace kraje : (536)*1,0*0,5*0,35 = 93,800 [C]_x000d_
 příčný propustek v km 2,951 : 8,5*0,35*2,0 = 5,950 [D]_x000d_
 Celkem: B+C+D = 563,750 [E]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</si>
  <si>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</si>
  <si>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113338</t>
  </si>
  <si>
    <t>ODSTRAN PODKL ZPEVNĚNÝCH PLOCH S ASFALT POJIVEM, ODVOZ DO 20KM</t>
  </si>
  <si>
    <t>stávající podklad dle diagnostiky ZAS-T3, 4
včetně naložení, odvozu a uložení na na zabezpečenou meziskládku (dle vyhlášky č. 283/2023 Sb.) - bude použito zpět do RS 
ZHOTOVITEL V CENĚ ZOHLEDNÍ SKUTEČNÉ NÁKLADY NA DOPRAVU NA MÍSTO ULOŽENÍ</t>
  </si>
  <si>
    <t>"dle PD a diagnostiky :"_x000d_
 sanace kraje + celoplošná sanace předpoklad - lokálně PM :2*200*1,0*0,14+100*0,14 = 70,000 [A]</t>
  </si>
  <si>
    <t xml:space="preserve">Položka zahrnuje:
- veškerou manipulaci s vybouranou sutí a s vybouranými hmotami vč. uložení na skládku. 
Položka nezahrnuje:
-  poplatek za skládku, který se vykazuje v položce 0141** (s výjimkou malého množství bouraného materiálu, kde je možné poplatek zahrnout do jednotkové ceny bourání – tento fakt musí být uveden v doplňujícím textu k položce).</t>
  </si>
  <si>
    <t>11360</t>
  </si>
  <si>
    <t>ROZRYTÍ VOZOVKY</t>
  </si>
  <si>
    <t>Rozfrézování a reprofilace na hloubku 200mm před provedením recyklace za studena</t>
  </si>
  <si>
    <t>dle tabulky kubatur - intravilán: 3308*1,15 = 3804,200 [A]_x000d_
 dle tabulky kubatur - extravilán: 12600*1,15 = 14490,000 [B]_x000d_
 Celkem: A+B = 18294,200 [C]</t>
  </si>
  <si>
    <t>Položka zahrnuje:
- potřebné mechanizmy a odklizení přebytečného materiálu
Položka nezahrnuje:
- x</t>
  </si>
  <si>
    <t>113728</t>
  </si>
  <si>
    <t>FRÉZOVÁNÍ ZPEVNĚNÝCH PLOCH ASFALTOVÝCH, ODVOZ DO 20KM</t>
  </si>
  <si>
    <t>Zhotovitel v ceně zohlední možnost použití materiálu zpět na stavbě. Včetně odvozu a uložení na skládku zhotovitele.
ZHOTOVITEL V CENĚ ZOHLEDNÍ SKUTEČNÉ NÁKLADY NA DOPRAVU NA MÍSTO ULOŽENÍ</t>
  </si>
  <si>
    <t>"dle příloh PD A+B, C.2.1-2, D.1.1.2.1 a diagnostiky + odvrty :"_x000d_
 dle tabulky kubatur - intravilán Hlušice : 3308*0,1 = 330,800 [A]_x000d_
 sanace kraje + celoplošná sanace předpoklad : (2786-536)*1,0*0,5*0,05+200*0,05 = 66,250 [B]_x000d_
 příčný propustek v km 2,951 : 8,5*0,05*2,0 = 0,850 [D]_x000d_
 Celkem: A+B+D = 397,900 [E]</t>
  </si>
  <si>
    <t>113768</t>
  </si>
  <si>
    <t>FRÉZOVÁNÍ DRÁŽKY PRŮŘEZU DO 1200MM2 V ASFALTOVÉ VOZOVCE</t>
  </si>
  <si>
    <t>M</t>
  </si>
  <si>
    <t>30/40</t>
  </si>
  <si>
    <t>dle tabulky kubatur: 36,5 = 36,500 [A]_x000d_
 dle potřeby napojení asf.komunikací - předpoklad : 180 = 180,000 [B]_x000d_
 Celkem: A+B = 216,500 [C]</t>
  </si>
  <si>
    <t>Položka zahrnuje:
- veškerou manipulaci s vybouranou sutí a s vybouranými hmotami vč. uložení na skládku.
Položka nezahrnuje:
- x</t>
  </si>
  <si>
    <t>122738</t>
  </si>
  <si>
    <t>ODKOPÁVKY A PROKOPÁVKY OBECNÉ TŘ. I, ODVOZ DO 20KM</t>
  </si>
  <si>
    <t>odkop krajnice, sanace kraje vozovky - odkop štěrkové vrstvy 
včetně naložení, odvozu a uložení na skládku nebo mezideponii
ZHOTOVITEL V CENĚ ZOHLEDNÍ SKUTEČNÉ NÁKLADY NA DOPRAVU NA MÍSTO ULOŽENÍ</t>
  </si>
  <si>
    <t>dle tabulky kubatur - krajnice: 1007,2 = 1007,200 [A]_x000d_
 dle tabulky kubatur - sanace aktivní zóny kraje + celoplošná sanace předpoklad: 1045+200*0,5 = 1145,000 [B]_x000d_
 Celkem: A+B = 2152,200 [C]</t>
  </si>
  <si>
    <t xml:space="preserve"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 uložení zeminy (na skládku, do násypu) ani poplatky za skládku, vykazují se v položce č.0141**</t>
  </si>
  <si>
    <t>12922</t>
  </si>
  <si>
    <t>ČIŠTĚNÍ KRAJNIC OD NÁNOSU TL. DO 100MM</t>
  </si>
  <si>
    <t>včetně naložení, odvozu a uložení na skládku
ZHOTOVITEL V CENĚ ZOHLEDNÍ SKUTEČNÉ NÁKLADY NA DOPRAVU NA MÍSTO ULOŽENÍ</t>
  </si>
  <si>
    <t>sejmutí nánosu drnu z krajnic : 2*(4450-2200)*0,5+(4986-4450)*0,5 = 2518,000 [A]</t>
  </si>
  <si>
    <t xml:space="preserve">Položka zahrnuje:
- vodorovnou a svislou dopravu, přemístění, přeložení, manipulace s materiálem a uložení na skládku.
Položka nezahrnuje:
-  poplatek za skládku, který se vykazuje v položce 0141** (s výjimkou malého množství  materiálu, kde je možné poplatek zahrnout do jednotkové ceny položky – tento fakt musí být uveden v doplňujícím textu k položce)</t>
  </si>
  <si>
    <t>12932</t>
  </si>
  <si>
    <t>ČIŠTĚNÍ PŘÍKOPŮ OD NÁNOSU DO 0,5M3/M</t>
  </si>
  <si>
    <t>dle tabulky kubatur: 4576 = 4576,000 [A]</t>
  </si>
  <si>
    <t>12980</t>
  </si>
  <si>
    <t>ČIŠTĚNÍ ULIČNÍCH VPUSTÍ</t>
  </si>
  <si>
    <t>dle tabulky kubatur: 5 = 5,000 [A]</t>
  </si>
  <si>
    <t>129946</t>
  </si>
  <si>
    <t>ČIŠTĚNÍ POTRUBÍ DN DO 400MM</t>
  </si>
  <si>
    <t>dle potřeby - stávající zatrubnění : 60 = 60,000 [A]</t>
  </si>
  <si>
    <t>132738</t>
  </si>
  <si>
    <t>HLOUBENÍ RÝH ŠÍŘ DO 2M PAŽ I NEPAŽ TŘ. I, ODVOZ DO 20KM</t>
  </si>
  <si>
    <t>včetně naložení, odvozu a uložení na skládku nebo mezideponii
ZHOTOVITEL V CENĚ ZOHLEDNÍ SKUTEČNÉ NÁKLADY NA DOPRAVU NA MÍSTO ULOŽENÍ</t>
  </si>
  <si>
    <t>dle tabulky kubatur - podélné propustky: 663,7+107,3 = 771,000 [C]_x000d_
 příčný propustek v km 2,951 : 8,5*(1,5-0,05-0,35)*2,0+2*2,5*0,7*0,3+2*2,5*0,5*0,3 = 20,500 [B]_x000d_
 základy pro sloupky dzn : 13*1,0*1,0*0,7 = 9,100 [D]_x000d_
 Celkem: C+B+D = 800,600 [E]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</si>
  <si>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č.0141**</t>
  </si>
  <si>
    <t>133738</t>
  </si>
  <si>
    <t>HLOUBENÍ ŠACHET ZAPAŽ I NEPAŽ TŘ. I, ODVOZ DO 20KM</t>
  </si>
  <si>
    <t>vč.pažení, 
včetně naložení, odvozu a uložení na skládku nebo mezideponii
ZHOTOVITEL V CENĚ ZOHLEDNÍ SKUTEČNÉ NÁKLADY NA DOPRAVU NA MÍSTO ULOŽENÍ</t>
  </si>
  <si>
    <t xml:space="preserve">"dle PD  ul. vpusti prům.hl 1,6m - tl.kce vozovky 0,30m:"_x000d_
 6*1,5*1,5*(1,6-0,30)*0,8 = 14,040 [A]</t>
  </si>
  <si>
    <t>17120</t>
  </si>
  <si>
    <t>ULOŽENÍ SYPANINY DO NÁSYPŮ A NA SKLÁDKY BEZ ZHUTNĚNÍ</t>
  </si>
  <si>
    <t>2152+791,5+14,04 = 2957,540 [A]</t>
  </si>
  <si>
    <t xml:space="preserve">položka zahrnuje:
- kompletní provedení zemní konstrukce do předepsaného tvaru
- ošetření úložiště po celou dobu práce v něm vč. klimatických opatření
- ztížení v okolí vedení, konstrukcí a objektů a jejich dočasné zajištění
- ztížení provádění ve ztížených podmínkách a stísněných prostorech
- ztížené ukládání sypaniny pod vodu
- ukládání po vrstvách a po jiných nutných částech (figurách) vč. dosypávek
- spouštění a nošení materiálu
- úprava, očištění a ochrana podloží a svahů
- svahování,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</si>
  <si>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17310</t>
  </si>
  <si>
    <t>ZEMNÍ KRAJNICE A DOSYPÁVKY SE ZHUTNĚNÍM</t>
  </si>
  <si>
    <t>vhodná zemina do zemní krajnice dle ČSN (získaná ze stavby)</t>
  </si>
  <si>
    <t>dle tabulky kubatur: 90,0 = 90,000 [A]</t>
  </si>
  <si>
    <t xml:space="preserve"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
- svahování, hutnění a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</si>
  <si>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17481</t>
  </si>
  <si>
    <t>ZÁSYP JAM A RÝH Z NAKUPOVANÝCH MATERIÁLŮ</t>
  </si>
  <si>
    <t>ŠD 0/22</t>
  </si>
  <si>
    <t>příčný propustek v km 2,951 : 8,5*0,2*2,0 = 3,400 [D]_x000d_
 dle tabulky kubatur - podélné zatrubnění : 330 = 330,000 [B]_x000d_
 Celkem: D+B = 333,400 [E]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</si>
  <si>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</si>
  <si>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17581</t>
  </si>
  <si>
    <t>OBSYP POTRUBÍ A OBJEKTŮ Z NAKUPOVANÝCH MATERIÁLŮ</t>
  </si>
  <si>
    <t>ŠD 0/32</t>
  </si>
  <si>
    <t>"ul.vpusti : "_x000d_
 6*2*(1,6-0,30) = 15,600 [J]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</si>
  <si>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- zemina vytlačená potrubím o DN do 180mm se od kubatury obsypů neodečítá</t>
  </si>
  <si>
    <t>18221</t>
  </si>
  <si>
    <t>ROZPROSTŘENÍ ORNICE VE SVAHU V TL DO 0,10M</t>
  </si>
  <si>
    <t>včetně získání vhodné zeminy</t>
  </si>
  <si>
    <t>"dle PD D.1.1.2.1 :"_x000d_
 dle tabulky kubatur: 8497 = 8497,000 [A]</t>
  </si>
  <si>
    <t>Položka zahrnuje:
- nutné přemístění ornice z dočasných skládek vzdálených do 50m
- rozprostření ornice v předepsané tloušťce ve svahu přes 1:5
Položka nezahrnuje:
- x</t>
  </si>
  <si>
    <t>18242</t>
  </si>
  <si>
    <t>ZALOŽENÍ TRÁVNÍKU HYDROOSEVEM NA ORNICI</t>
  </si>
  <si>
    <t>Položka zahrnuje:
- dodání předepsané travní směsi, hydroosev na ornici, zalévání, první pokosení, to vše bez ohledu na sklon terénu
Položka nezahrnuje:
- x</t>
  </si>
  <si>
    <t>2</t>
  </si>
  <si>
    <t>Základy</t>
  </si>
  <si>
    <t>21452</t>
  </si>
  <si>
    <t>SANAČNÍ VRSTVY Z KAMENIVA DRCENÉHO</t>
  </si>
  <si>
    <t>sanace aktivní zóny štěrkodrtí ŠD 0/63
- položka bude čerpána dle skutečnosti na základě průkazních zkoušek a se souhlasem TDS</t>
  </si>
  <si>
    <t xml:space="preserve">"dle příloh PD A+B, C.2.1-2, D.1.1.2.1 :"_x000d_
 a dle tabulky kubatur - sanace aktivní zóny  kraje + celoplošná sanace předpoklad: 1045+200*0,5 = 1145,000 [B]</t>
  </si>
  <si>
    <t>položka zahrnuje dodávku předepsaného kameniva, mimostaveništní a vnitrostaveništní dopravu a jeho uložení
není-li v zadávací dokumentaci uvedeno jinak, jedná se o nakupovaný materiál</t>
  </si>
  <si>
    <t>21461</t>
  </si>
  <si>
    <t>SEPARAČNÍ GEOTEXTILIE</t>
  </si>
  <si>
    <t xml:space="preserve">separační netkaná geotextilie typu S1 GTX-NW, S dle TP97  vč.přesahů 
- položka bude čerpána dle skutečnosti na základě průkazních zkoušek a se souhlasem TDS</t>
  </si>
  <si>
    <t>"dle příloh PD A+B, C.2.1-2, D.1.1.2.1 :"_x000d_
 a dle tabulky kubatur sanace akt.zóny : 3483 = 3483,000 [A]</t>
  </si>
  <si>
    <t>Položka zahrnuje:
- dodávku předepsané geotextilie
- úpravu, očištění a ochranu podkladu
- přichycení k podkladu, případně zatížení
- úpravy spojů a zajištění okrajů
- úpravy pro odvodnění
- nutné přesahy (nezapočítávají se do výměry)
- mimostaveništní a vnitrostaveništní dopravu
Položka nezahrnuje:
- x</t>
  </si>
  <si>
    <t>4</t>
  </si>
  <si>
    <t>Vodorovné konstrukce</t>
  </si>
  <si>
    <t>45131A</t>
  </si>
  <si>
    <t>PODKLADNÍ A VÝPLŇOVÉ VRSTVY Z PROSTÉHO BETONU C20/25</t>
  </si>
  <si>
    <t>C20/25n - XF3</t>
  </si>
  <si>
    <t>dle tabulky kubatur- podélné zatrubnění sjezdů : 292,5*0,1 = 29,250 [A]_x000d_
 příčný propustek v km 2,951- šikmá čela + přídl.: 2*2,5*2,5*0,10-3,14*0,2*0,2*0,10 = 1,237 [B]_x000d_
 Celkem: A+B = 30,487 [C]</t>
  </si>
  <si>
    <t xml:space="preserve">Položka zahrnuje: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 nátěrů zabraňujících soudržnosti betonu a bednění,
- podpěrné  konstr. (skruže) a lešení všech druhů pro bednění,  vč. ochranných a bezpečnostních opatření a základů těchto konstrukcí a lešení,
- vytvoření kotevních čel, kapes, nálitků a sedel, zřízení  všech  požadovaných  otvorů, 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proudů,
Položka nezahrnuje:
- x</t>
  </si>
  <si>
    <t>451573</t>
  </si>
  <si>
    <t>VÝPLŇ VRSTVY Z KAMENIVA TĚŽENÉHO, INDEX ZHUTNĚNÍ ID DO 0,9</t>
  </si>
  <si>
    <t>štěrkopískové lože</t>
  </si>
  <si>
    <t>dle tabulky kubatur- podélné zatrubnění sjezdů: 506,4*0,2 = 101,280 [A]_x000d_
 příčný propustek v km 2,951: 2*10*0,2 = 4,000 [B]_x000d_
 Celkem: A+B = 105,280 [C]</t>
  </si>
  <si>
    <t>Položka zahrnuje:
- dodávku předepsaného kameniva
- mimostaveništní a vnitrostaveništní dopravu a jeho uložení
- není-li v zadávací dokumentaci uvedeno jinak, jedná se o nakupovaný materiál
Položka nezahrnuje:
- x</t>
  </si>
  <si>
    <t>465512</t>
  </si>
  <si>
    <t>DLAŽBY Z LOMOVÉHO KAMENE NA MC</t>
  </si>
  <si>
    <t>včetně vyspárování z M25-XF4</t>
  </si>
  <si>
    <t>dle tabulky kubatur- podélné zatrubnění sjezdů : 97,5*0,2 = 19,500 [A]_x000d_
 příčný propustek v km 2,951- šikmá čela + přídl.: 2*2,5*2,5*0,20-3,14*0,2*0,2*0,20 = 2,475 [B]_x000d_
 Celkem: A+B = 21,975 [C]</t>
  </si>
  <si>
    <t>Položka zahrnuje:
- nutné zemní práce (svahování, úpravu pláně a pod.)
- zřízení spojovací vrstvy
- zřízení lože dlažby z cementové malty předepsané kvality a předepsané tloušťky
- dodávku a položení dlažby z lomového kamene do předepsaného tvaru
- spárování, těsnění, tmelení a vyplnění spar MC případně s vyklínováním
- úprava povrchu pro odvedení srážkové vody
Položka nezahrnuje:
- podklad pod dlažbu, vykazuje se samostatně položkami SD 45</t>
  </si>
  <si>
    <t>467314</t>
  </si>
  <si>
    <t>STUPNĚ A PRAHY VODNÍCH KORYT Z PROSTÉHO BETONU C25/30</t>
  </si>
  <si>
    <t>C25/30 - XF3</t>
  </si>
  <si>
    <t>dle tabulky kubatur - podélné zatrubnění sjezdů : 52,65 = 52,650 [A]_x000d_
 příčný propustek v km 2,951 : 2*2,5*0,7*0,3+2*2,5*0,5*0,3 = 1,800 [B]_x000d_
 Celkem: A+B = 54,450 [C]</t>
  </si>
  <si>
    <t xml:space="preserve">Položka zahrnuje:
- nutné zemní práce (hloubení rýh apod.)
- dodání  čerstvého  betonu  (betonové  směsi)  požadované  kvality,  jeho  uložení  do požadovaného tvaru při jakékoliv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doplňkových konstrukcí a vybavení,
- úpravy povrchu pro položení požadované izolace, povlaků a nátěrů, případně vyspravení,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
Položka nezahrnuje:
- x</t>
  </si>
  <si>
    <t>5</t>
  </si>
  <si>
    <t>56333</t>
  </si>
  <si>
    <t>VOZOVKOVÉ VRSTVY ZE ŠTĚRKODRTI TL. DO 150MM</t>
  </si>
  <si>
    <t xml:space="preserve">ŠDa fr.0/45  tl.150mm, ČSN 73 6126-1</t>
  </si>
  <si>
    <t>"dle příloh PD A+B, C.2.1-2, D.1.1.2.1 :"_x000d_
 sanace kraje extravilán + celoplošná sanace předpoklad: (2786-536)*1,7*0,5+200 = 2112,500 [B]_x000d_
 intravilán sanace kraje : (536)*1,2*0,5 = 321,600 [C]_x000d_
 příčný propustek v km 2,951 : 8,5*2,0 = 17,000 [D]_x000d_
 Celkem: B+C+D = 2451,100 [E]</t>
  </si>
  <si>
    <t>- dodání kameniva předepsané kvality a zrnitosti
- rozprostření a zhutnění vrstvy v předepsané tloušťce
- zřízení vrstvy bez rozlišení šířky, pokládání vrstvy po etapách
- nezahrnuje postřiky, nátěry</t>
  </si>
  <si>
    <t>56336</t>
  </si>
  <si>
    <t>VOZOVKOVÉ VRSTVY ZE ŠTĚRKODRTI TL. DO 300MM</t>
  </si>
  <si>
    <t>ŠD 0/63</t>
  </si>
  <si>
    <t>"kce zatrubnění podélných sjezdů:"_x000d_
 obnova povrchu na vjezdech z dlažby nad zatrubněnými sjezdy : 2*6*5,2 = 62,400 [C]_x000d_
 sjezdy s povrchem z vyfrézovaného R-materiálu : 13*5*6 = 390,000 [B]_x000d_
 Celkem: C+B = 452,400 [D]</t>
  </si>
  <si>
    <t>Položka zahrnuje:
- dodání kameniva předepsané kvality a zrnitosti
- rozprostření a zhutnění vrstvy v předepsané tloušťce
- zřízení vrstvy bez rozlišení šířky, pokládání vrstvy po etapách
Položka nezahrnuje:
- postřiky, nátěry</t>
  </si>
  <si>
    <t>56362</t>
  </si>
  <si>
    <t>VOZOVKOVÉ VRSTVY Z RECYKLOVANÉHO MATERIÁLU TL DO 100MM</t>
  </si>
  <si>
    <t>vyfrézovaný vhodný R-materiál fr.0/32</t>
  </si>
  <si>
    <t>"kce zatrubnění podélných sjezdů:"_x000d_
 sjezdy s povrchem z vyfrézovaného R-materiálu : 13*5*6 = 390,000 [B]_x000d_
 v průtahu obcí Hlušice napojení nezp.vjezdů - předpoklad : 80 = 80,000 [C]_x000d_
 Celkem: B+C = 470,000 [D]</t>
  </si>
  <si>
    <t>Položka zahrnuje:
- dodání recyklátu v požadované kvalitě
- očištění podkladu
- uložení recyklátu dle předepsaného technologického předpisu, zhutnění vrstvy v předepsané tloušťce
- zřízení vrstvy bez rozlišení šířky, pokládání vrstvy po etapách, včetně pracovních spar a spojů
- úpravu napojení, ukončení 
Položka nezahrnuje:
- postřiky, nátěry</t>
  </si>
  <si>
    <t>56364</t>
  </si>
  <si>
    <t>VOZOVKOVÉ VRSTVY Z RECYKLOVANÉHO MATERIÁLU TL DO 200MM</t>
  </si>
  <si>
    <t>materiál ze stávajících konstrukčních vrstev z asfaltové směsi zejména ZAS-T3, T4 (ze stavby) do recyklace v tl.200mm vč.vytřídění a doplnění vhodným nakupovaným materiálem</t>
  </si>
  <si>
    <t xml:space="preserve">"doplnění recyklované vrstvy  "_x000d_
 dle tabulky kubatur - sanace kraje extravilán + celoplošná sanace předpoklad: 394/0,35+200 = 1325,714 [B]_x000d_
 intravilán sanace kraje : (2786-536)*1,0*0,5 = 1125,000 [C]_x000d_
 příčný propustek v km 2,951 : 8,5*2,0 = 17,000 [D]_x000d_
 Celkem: B+C+D = 2467,714 [E]</t>
  </si>
  <si>
    <t>- dodání recyklátu v požadované kvalitě
- očištění podkladu
- uložení recyklátu dle předepsaného technologického předpisu, zhutnění vrstvy v předepsané tloušťce
- zřízení vrstvy bez rozlišení šířky, pokládání vrstvy po etapách, včetně pracovních spar a spojů
- úpravu napojení, ukončení 
- nezahrnuje postřiky, nátěry</t>
  </si>
  <si>
    <t>567544</t>
  </si>
  <si>
    <t>VRST PRO OBNOVU A OPR RECYK ZA STUD CEM A ASF EM TL DO 200MM</t>
  </si>
  <si>
    <t>RS CA v tl.200mm, Přesná receptura není stanovena. Pro směsi stmelené cementem - asfaltovou emulzí / zpěněným asfaltem se dávkování asfaltové emulze / zpěněného asfaltu navrhuje v rozmezí 2,5% až 3,5% v množství zbytkového asfaltu a dávkování cementu 3,0% až 4,0% při splnění TP208 - UPŘESNĚNO DLE PRŮKAZNÍCH ZKOUŠEK ZE VZORKŮ ODEBRANÝCH NA STAVBĚ, vč. zhutnění, předrcení, přesunu hmot a doplnění materiálu</t>
  </si>
  <si>
    <t>Položka zahrnuje:
- dodání materiálů předepsaných pro recyklaci za studena
- provedení recyklace dle předepsaného technologického předpisu, zhutnění vrstvy v předepsané tloušťce
- zřízení vrstvy bez rozlišení šířky, pokládání vrstvy po etapách
- úpravu napojení, ukončení
Položka nezahrnuje:
- postřiky, nátěry</t>
  </si>
  <si>
    <t>56962</t>
  </si>
  <si>
    <t>ZPEVNĚNÍ KRAJNIC Z RECYKLOVANÉHO MATERIÁLU TL DO 100MM</t>
  </si>
  <si>
    <t>asfaltový R-materiál vhodný do krajnic fr.0/32</t>
  </si>
  <si>
    <t>dle tabulky kubatur :hl.trasa + zatrubněné sjezdy : 2874+70,5 = 2944,500 [A]</t>
  </si>
  <si>
    <t>Položka zahrnuje:
- dodání recyklátu předepsané kvality a zrnitosti
- očištění podkladu
- uložení recyklátu dle předepsaného technologického předpisu, zhutnění vrstvy v předepsané tloušťce
- zřízení vrstvy bez rozlišení šířky, pokládání vrstvy po etapách,
Položka nezahrnuje:
- postřiky, nátěry</t>
  </si>
  <si>
    <t>572123</t>
  </si>
  <si>
    <t>INFILTRAČNÍ POSTŘIK Z EMULZE DO 1,0KG/M2</t>
  </si>
  <si>
    <t xml:space="preserve">z kationaktivní asfaltové emulze PI-C 0,8kg/m2  s úpravou ( např. podrcením kamenivem 2/4 nebo vápenná suspenze ) ochrana RS vrstvy
(bude použito se souhlasem TDS a objednatele)</t>
  </si>
  <si>
    <t>"celoplošná recyklace za studena na místě dle diagnostiky : "_x000d_
 dle tabulky kubatur: (12600+3308)*1,15 = 18294,200 [A]</t>
  </si>
  <si>
    <t>Položka zahrnuje:
- dodání všech předepsaných materiálů pro postřiky v předepsaném množství
- provedení dle předepsaného technologického předpisu
- zřízení vrstvy bez rozlišení šířky, pokládání vrstvy po etapách
- úpravu napojení, ukončení
Položka nezahrnuje:
- x</t>
  </si>
  <si>
    <t>572213</t>
  </si>
  <si>
    <t>SPOJOVACÍ POSTŘIK Z EMULZE DO 0,5KG/M2</t>
  </si>
  <si>
    <t>spojovací postřik kationaktivní emulzí PS-C 0,30 kg/m2</t>
  </si>
  <si>
    <t>dle pol.574E46, 574E56: 12600*1,02+3308*1,02 = 16226,160 [A]</t>
  </si>
  <si>
    <t>574A33</t>
  </si>
  <si>
    <t>ASFALTOVÝ BETON PRO OBRUSNÉ VRSTVY ACO 11 TL. 40MM</t>
  </si>
  <si>
    <t>ACO 11 50/70 dle ČSN 73 6121 resp. ČSN EN 13108-1</t>
  </si>
  <si>
    <t>"dle příloh PD A+B, C.2.1-2, D.1.1.2.1 :"_x000d_
 dle tabulky kubatur extravilán km 2,200 - 4,450 + intravilán km 4,450-4,986 : 12600+3308 = 15908,000 [A]</t>
  </si>
  <si>
    <t>Položka zahrnuje:
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Položka nezahrnuje:
- postřiky, nátěry
- těsnění podél obrubníků, dilatačních zařízení, odvodňovacích proužků, odvodňovačů, vpustí, šachet a pod.</t>
  </si>
  <si>
    <t>574E46</t>
  </si>
  <si>
    <t>ASFALTOVÝ BETON PRO PODKLADNÍ VRSTVY ACP 16+, 16S TL. 50MM</t>
  </si>
  <si>
    <t>ACP 16+ 50/70 dle ČSN 73 6121 resp. ČSN EN 13108-1</t>
  </si>
  <si>
    <t>"dle příloh PD A+B, C.2.1-2, D.1.1.2.1 :"_x000d_
 a dle tabulky kubatur - extravilán : 12600*1,02 = 12852,000 [A]</t>
  </si>
  <si>
    <t>574E56</t>
  </si>
  <si>
    <t>ASFALTOVÝ BETON PRO PODKLADNÍ VRSTVY ACP 16+, 16S TL. 60MM</t>
  </si>
  <si>
    <t>dle tabulky kubatur - intravilán : 3308*1,02 = 3374,160 [A]</t>
  </si>
  <si>
    <t>587206</t>
  </si>
  <si>
    <t>PŘEDLÁŽDĚNÍ KRYTU Z BETONOVÝCH DLAŽDIC SE ZÁMKEM</t>
  </si>
  <si>
    <t>bude použit stávající materiál 60%
vč.dodání nového materiálu 40%.</t>
  </si>
  <si>
    <t>obnova povrchu na vjezdech z dlažby nad zatrubněnými sjezdy+ vstupy : 2*6*5,2+10 = 72,400 [A]</t>
  </si>
  <si>
    <t>Položka zahrnuje:
- pod pojmem *předláždění* se rozumí rozebrání stávající dlažby a pokládka dlažby ze stávajícího dlažebního materiálu (bez dodávky nového)
- nezbytnou manipulaci s tímto materiálem (nakládání, doprava, složení, očištění)
- dodání a rozprostření materiálu pro lože a jeho tloušťku předepsanou dokumentací a pro předepsanou výplň spar
Položka nezahrnuje:
- doplnění plochy s použitím nového materiálu (vykazuje se v položce č.582)</t>
  </si>
  <si>
    <t>6</t>
  </si>
  <si>
    <t>Úpravy povrchů, podlahy, výplně otvorů</t>
  </si>
  <si>
    <t>626211</t>
  </si>
  <si>
    <t>REPROFILACE VODOROVNÝCH PLOCH SHORA SANAČNÍ MALTOU JEDNOVRST TL 10MM</t>
  </si>
  <si>
    <t>oprava čela propustku č.9 : 2*0,3+2,6*1,0 = 3,200 [A]</t>
  </si>
  <si>
    <t>Položka zahrnuje:
- dodávku veškerého materiálu potřebného pro předepsanou úpravu v předepsané kvalitě
- nutné vyspravení podkladu, případně zatření spar zdiva
- položení vrstvy v předepsané tloušťce
- potřebná lešení a podpěrné konstrukce
Položka nezahrnuje:
- x</t>
  </si>
  <si>
    <t>62631</t>
  </si>
  <si>
    <t>SPOJOVACÍ MŮSTEK MEZI STARÝM A NOVÝM BETONEM</t>
  </si>
  <si>
    <t>8</t>
  </si>
  <si>
    <t>Potrubí</t>
  </si>
  <si>
    <t>87433</t>
  </si>
  <si>
    <t>R</t>
  </si>
  <si>
    <t>POTRUBÍ Z TRUB PLASTOVÝCH ODPADNÍCH DN DO 150MM</t>
  </si>
  <si>
    <t xml:space="preserve">PP DN150 SN16 vč.zemních prací, výkopu, lože (ŠP 0-22 - tl.0,10m), obsypu (ŠP 0-22 - TL.0,30), zásypu (ŠD 0/32  tL. cca 0,7m) a úpravu povrchů a vč.napojení na kanalizaci</t>
  </si>
  <si>
    <t>přípojky ul.vpustí rýha š.1,1x prům. hl.1,5m - předpoklad : 6*8 = 48,000 [A]</t>
  </si>
  <si>
    <t xml:space="preserve">položky pro zhotovení potrubí platí bez ohledu na sklon
zahrnuje:
- výrobní dokumentaci (včetně technologického předpisu)
- dodání veškerého trubního a pomocného materiálu  (trouby,  trubky,  tvarovky,  spojovací a těsnící 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
nezahrnuje zkoušky vodotěsnosti a televizní prohlídku</t>
  </si>
  <si>
    <t>89712</t>
  </si>
  <si>
    <t>VPUSŤ KANALIZAČNÍ ULIČNÍ KOMPLETNÍ Z BETONOVÝCH DÍLCŮ</t>
  </si>
  <si>
    <t>DN 450 vč.rámu a výklopné litinové mříže se zámkem, pro D400, s kalovým prostorem + bahenní koš, vyrovnávací prstenec 390/60, skruž horní 450/570, skruž s otvorem 450/350, skruž středová 450/195, dno s kalovou prohlubní 450/300</t>
  </si>
  <si>
    <t>dle tabulky kubatur: 6 = 6,000 [A]</t>
  </si>
  <si>
    <t xml:space="preserve">položka zahrnuje:
- dodávku a osazení předepsaných dílů včetně mříže
- výplň, těsnění  a tmelení spar a spojů,
- opatření  povrchů  betonu  izolací  proti zemní vlhkosti v částech, kde přijdou do styku se zeminou nebo kamenivem,
- předepsané podkladní konstrukce</t>
  </si>
  <si>
    <t>89923</t>
  </si>
  <si>
    <t>VÝŠKOVÁ ÚPRAVA KRYCÍCH HRNCŮ</t>
  </si>
  <si>
    <t>předpoklad povrchové znaky : 10 = 10,000 [A]</t>
  </si>
  <si>
    <t>- položka výškové úpravy zahrnuje všechny nutné práce a materiály pro zvýšení nebo snížení zařízení (včetně nutné úpravy stávajícího povrchu vozovky nebo chodníku).</t>
  </si>
  <si>
    <t>899574</t>
  </si>
  <si>
    <t>OBETONOVÁNÍ POTRUBÍ ZE ŽELEZOBETONU DO C25/30 VČETNĚ VÝZTUŽE</t>
  </si>
  <si>
    <t>žb roznášecí deska z C25/30 XF3 vč.kari sítě 100x100x8</t>
  </si>
  <si>
    <t>podélné zatrubnění sjezdů :dle tabulky kubatur: 24,75 = 24,750 [A]_x000d_
 příčný propustek: 6,5*2,0*0,20 = 2,600 [B]_x000d_
 Celkem: A+B = 27,350 [C]</t>
  </si>
  <si>
    <t xml:space="preserve">Položka zahrnuje:
- dodání čerstvého betonu (betonové směsi) požadované kvality, jeho uložení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požadovaných konstr. (i ztracené) s úpravou dle požadované  kvality povrchu betonu, včetně odbedňovacích a odskružovacích prostředků,
- podpěrné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všech požadovaných otvorů, kapes, výklenků, prostupů, dutin, drážek a pod., vč. ztížení práce a úprav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a tmelení spar a spojů,
- opatření povrchů betonu izolací proti zemní vlhkosti v částech, kde přijdou do styku se zeminou nebo kamenivem,
- případné zřízení spojovací vrstvy u základů,
- úpravy pro osazení zařízení ochrany konstrukce proti vlivu bludných proudů
Položka nezahrnuje:
- x</t>
  </si>
  <si>
    <t>9</t>
  </si>
  <si>
    <t>Ostatní konstrukce a práce</t>
  </si>
  <si>
    <t>9111A1</t>
  </si>
  <si>
    <t>ZÁBRADLÍ SILNIČNÍ S VODOR MADLY - DODÁVKA A MONTÁŽ</t>
  </si>
  <si>
    <t xml:space="preserve">ocelové trubkové dvoumadlové z trubek prům.60,3/2,9mm vč. pomocného materiálu a kotev, výška nad terénem 1,1m vč. PKO - žárové zinkování  a nátěr RAL 6004 v předepsaných vrstvách dle TKP</t>
  </si>
  <si>
    <t>propustek 3 : 1,8 = 1,800 [A]</t>
  </si>
  <si>
    <t>Položka zahrnuje:
- dodání zábradlí včetně předepsané povrchové úpravy
- osazení sloupků zaberaněním nebo osazením do betonových bloků (včetně betonových bloků a nutných zemních prací)
- případné bednění ( trubku) betonové patky v gabionové zdi
Položka nezahrnuje:
- x</t>
  </si>
  <si>
    <t>9113A1</t>
  </si>
  <si>
    <t>SVODIDLO OCEL SILNIČ JEDNOSTR, ÚROVEŇ ZADRŽ N1, N2 - DODÁVKA A MONTÁŽ</t>
  </si>
  <si>
    <t>včetně náběhových dílců</t>
  </si>
  <si>
    <t>"dle příloh PD A+B, C.2.1-2, D.1.1.2.1 :"_x000d_
 dle tabulky kubatur: 128+48 = 176,000 [A]</t>
  </si>
  <si>
    <t>Položka zahrnuje:
- kompletní dodávku všech dílů certifikovaného ocelového svodidla s předepsanou povrchovou úpravou včetně spojovacích prvků
- montáž a osazení svodidla, osazení sloupků zaberaněním nebo osazením do betonových bloků (včetně betonových bloků a nutných zemních prací)
- výškové náběhy, ukončení zapuštěním do betonových bloků (včetně betonového bloku a nutných zemních prací) nebo koncovkou
- přechod na jiný typ svodidla nebo přes mostní závěr
- ochranu proti bludným proudům a vývody pro jejich měření
Položka nezahrnuje:
- odrazky nebo retroreflexní fólie
Způsob měření:
- vykazuje se délka svodidla v předepsané výšce, délka náběhů se nezapočítává</t>
  </si>
  <si>
    <t>91228</t>
  </si>
  <si>
    <t>SMĚROVÉ SLOUPKY Z PLAST HMOT VČETNĚ ODRAZNÉHO PÁSKU</t>
  </si>
  <si>
    <t>dle tabulky kubatur: 134 = 134,000 [A]</t>
  </si>
  <si>
    <t>Položka zahrnuje:
- dodání a osazení sloupku včetně nutných zemních prací
- vnitrostaveništní a mimostaveništní doprava
- odrazky plastové nebo z retroreflexní fólie
Položka nezahrnuje:
- x</t>
  </si>
  <si>
    <t>Z11</t>
  </si>
  <si>
    <t>SMĚROVÉ SLOUPKY Z PLAST HMOT</t>
  </si>
  <si>
    <t>červené kruhový průřez - Z11g</t>
  </si>
  <si>
    <t>dle tabulky kubatur: 8 = 8,000 [A]</t>
  </si>
  <si>
    <t>914113</t>
  </si>
  <si>
    <t>DOPRAVNÍ ZNAČKY ZÁKLADNÍ VELIKOSTI OCELOVÉ NEREFLEXNÍ - DEMONTÁŽ</t>
  </si>
  <si>
    <t>včetně naložení, odvozu a uložení na skládku. Zůstává zhotoviteli.</t>
  </si>
  <si>
    <t>dle tabulky kubatur: 2+24 = 26,000 [A]</t>
  </si>
  <si>
    <t>Položka zahrnuje:
- odstranění, demontáž a odklizení materiálu s odvozem na předepsané místo
Položka nezahrnuje:
- x</t>
  </si>
  <si>
    <t>914121</t>
  </si>
  <si>
    <t>DOPRAVNÍ ZNAČKY ZÁKLADNÍ VELIKOSTI OCELOVÉ FÓLIE TŘ 1 - DODÁVKA A MONTÁŽ</t>
  </si>
  <si>
    <t>dle tabulky kubatur - P2: 3 = 3,000 [A]_x000d_
 dle tabulky kubatur - A2a: 2 = 2,000 [B]_x000d_
 dle tabulky kubatur - E4: 2 = 2,000 [C]_x000d_
 dle tabulky kubatur - A1a: 1 = 1,000 [D]_x000d_
 dle tabulky kubatur - IS14: 2 = 2,000 [E]_x000d_
 dle tabulky kubatur - IZ4a: 2 = 2,000 [F]_x000d_
 dle tabulky kubatur - IZ4b: 2 = 2,000 [G]_x000d_
 dle tabulky kubatur - Z3: 1 = 1,000 [H]_x000d_
 dle tabulky kubatur - IS3a: 1 = 1,000 [I]_x000d_
 dle tabulky kubatur - IS3b: 2 = 2,000 [J]_x000d_
 dle tabulky kubatur - IS3c: 2 = 2,000 [K]_x000d_
 dle tabulky kubatur - E2b: 2 = 2,000 [L]_x000d_
 dle tabulky kubatur - B24a: 1 = 1,000 [M]_x000d_
 dle tabulky kubatur - P4: 1 = 1,000 [N]_x000d_
 Celkem: A+B+C+D+E+F+G+H+I+J+K+L+M+N = 24,000 [O]</t>
  </si>
  <si>
    <t>Položka zahrnuje:
- dodávku a montáž značek v požadovaném provedení
Položka nezahrnuje:
- x</t>
  </si>
  <si>
    <t>914913</t>
  </si>
  <si>
    <t>SLOUPKY A STOJKY DZ Z OCEL TRUBEK ZABETON DEMONTÁŽ</t>
  </si>
  <si>
    <t>včetně naložení, odvozu a uložení na skládku</t>
  </si>
  <si>
    <t>dle tabulky kubatur: 13 = 13,000 [A]</t>
  </si>
  <si>
    <t>914921</t>
  </si>
  <si>
    <t>SLOUPKY A STOJKY DOPRAVNÍCH ZNAČEK Z OCEL TRUBEK DO PATKY - DODÁVKA A MONTÁŽ</t>
  </si>
  <si>
    <t>vč.prefabrikované patky z min. C25/30XF3, 280x280x500 vč.závitových kotev 4 x M12, vzor dle objednatele</t>
  </si>
  <si>
    <t>Položka zahrnuje:
- sloupky
- upevňovací zařízení
- osazení (betonová patka, zemní práce)
Položka nezahrnuje:
- x</t>
  </si>
  <si>
    <t>915111</t>
  </si>
  <si>
    <t>VODOROVNÉ DOPRAVNÍ ZNAČENÍ BARVOU HLADKÉ - DODÁVKA A POKLÁDKA</t>
  </si>
  <si>
    <t>VDZ v barvě</t>
  </si>
  <si>
    <t>dle tabulky kubatur - V13: 11,945 = 11,945 [A]_x000d_
 dle tabulky kubatur - V2b: 5,5 = 5,500 [B]_x000d_
 dle tabulky kubatur - vodící proužek: 696,5 = 696,500 [C]_x000d_
 Celkem: A+B+C = 713,945 [D]</t>
  </si>
  <si>
    <t>položka zahrnuje:
- dodání a pokládku nátěrového materiálu (měří se pouze natíraná plocha)
- předznačení a reflexní úpravu</t>
  </si>
  <si>
    <t>915221</t>
  </si>
  <si>
    <t>VODOR DOPRAV ZNAČ PLASTEM STRUKTURÁLNÍ NEHLUČNÉ - DOD A POKLÁDKA</t>
  </si>
  <si>
    <t>obnova VDZ - plast strukturální nehlučný - bílá, retroreflexní úprava pro sil.II třídy, dle TP133</t>
  </si>
  <si>
    <t>9183A3</t>
  </si>
  <si>
    <t>PROPUSTY Z TRUB DN 300MM PLASTOVÝCH</t>
  </si>
  <si>
    <t xml:space="preserve">dle PD D.1.1.2.3 - schema,  vč.seříznutí, potrubí korugované PP SN16 DN300</t>
  </si>
  <si>
    <t>"podélné zatrubnění sjezdů :"_x000d_
 dle tabulky kubatur: 10 = 10,000 [A]</t>
  </si>
  <si>
    <t>Položka zahrnuje:
- dodání a položení potrubí z trub z dokumentací předepsaného materiálu a předepsaného průměru
- případné úpravy trub (zkrácení, šikmé seříznutí)
Položka nezahrnuje:
- podkladní vrstvy a obetonování</t>
  </si>
  <si>
    <t>9183B3</t>
  </si>
  <si>
    <t>PROPUSTY Z TRUB DN 400MM PLASTOVÝCH</t>
  </si>
  <si>
    <t>dle PD D.1.1.2.3 - schema, vč.seříznutí, potrubí korugované PP SN16 DN400</t>
  </si>
  <si>
    <t>"podélné zatrubnění sjezdů :"_x000d_
 dle tabulky kubatur: 140 = 140,000 [A]_x000d_
 příčný propustek : 10 = 10,000 [B]_x000d_
 Celkem: A+B = 150,000 [C]</t>
  </si>
  <si>
    <t>919112</t>
  </si>
  <si>
    <t>ŘEZÁNÍ ASFALTOVÉHO KRYTU VOZOVEK TL DO 100MM</t>
  </si>
  <si>
    <t>Položka zahrnuje:
- řezání vozovkové vrstvy v předepsané tloušťce
- spotřeba vody
Položka nezahrnuje:
- x</t>
  </si>
  <si>
    <t>93131</t>
  </si>
  <si>
    <t>TĚSNĚNÍ DILATAČ SPAR ASF ZÁLIVKOU</t>
  </si>
  <si>
    <t>dle tabulky kubatur: 36,5*0,03*0,04 = 0,044 [A]_x000d_
 dle potřeby napojení asf.komunikací - předpoklad : 180*0,03*0,04 = 0,216 [B]_x000d_
 Celkem: A+B = 0,260 [C]</t>
  </si>
  <si>
    <t>Položka zahrnuje:
- dodávku a osazení předepsaného materiálu
- očištění ploch spáry před úpravou
- očištění okolí spáry po úpravě
Položka nezahrnuje:
- těsnící profil</t>
  </si>
  <si>
    <t>966346</t>
  </si>
  <si>
    <t>BOURÁNÍ PROPUSTŮ Z TRUB DN DO 400MM</t>
  </si>
  <si>
    <t>vč. čel a základů 
včetně naložení, odvozu a uložení na skládku
ZHOTOVITEL V CENĚ ZOHLEDNÍ SKUTEČNÉ NÁKLADY NA DOPRAVU NA MÍSTO ULOŽENÍ</t>
  </si>
  <si>
    <t>"podélné zatrubnění sjezdů :"_x000d_
 dle tabulky kubatur: 90 = 90,000 [A]_x000d_
 příčný propustek : 8,5 = 8,500 [B]_x000d_
 Celkem: A+B = 98,500 [C]</t>
  </si>
  <si>
    <t>Položka zahrnuje:
- odstranění trub včetně případného obetonování a lože
- veškeré pomocné konstrukce (lešení a pod.)
- veškerou manipulaci s vybouranou sutí a hmotami včetně uložení na skládku 
- veškeré další práce plynoucí z technologického předpisu a z platných předpisů
- nezahrnuje bourání vtokových a výtokových jímek, odstranění zábradlí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</si>
  <si>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SO 101.2</t>
  </si>
  <si>
    <t>KM 0,000 - 2,200 - II. Etapa</t>
  </si>
  <si>
    <t xml:space="preserve">čištění příkopů pol. 12932: 1963*0,5*2,0 = 1963,000 [A]_x000d_
 odkopávky pol. 122738: 1530*2,0 = 3060,000 [B]_x000d_
 čištění krajnic pol.12924: 2042,5*0,10*2,0 = 408,500 [E]_x000d_
 čištění ul.vp. pol.12980 : 9*0,3*2,0 = 5,400 [G]_x000d_
 čištění potrubí pol.129946 : 58*0,4*2,0 = 46,400 [H]_x000d_
 hl.rýh pol.132738 :  365,41*2,0 = 730,820 [I]_x000d_
 odpočet zemní krajnice pol.17310: -33*2,0 = -66,000 [C]_x000d_
 hl.šachet pol.133738 : 9,36*2,0 = 18,720 [J]_x000d_
 Celkem: A+B+E+G+H+I+C+J = 6166,840 [K]</t>
  </si>
  <si>
    <t>015130</t>
  </si>
  <si>
    <t xml:space="preserve">POPLATKY ZA LIKVIDACI ODPADŮ NEKONTAMINOVANÝCH - 17 03 02  VYBOURANÝ ASFALTOVÝ BETON BEZ DEHTU</t>
  </si>
  <si>
    <t>asfaltové směsi</t>
  </si>
  <si>
    <t>dle pol.11313 : 3,12*2,5 = 7,800 [A]</t>
  </si>
  <si>
    <t>vybourané žb propustky pol. 966346: 60*2*3,14*0,4*0,4*2,5 = 150,720 [A]_x000d_
 vybourané žb propustky pol. 966358: 6*2*3,14*0,6*0,4*2,5 = 22,608 [E]_x000d_
 vybourané bet. obruby pol. 113524: 130*0,15*0,3*2,2 = 12,870 [D]_x000d_
 vybourané bet. žlaby pol. 96657: 27,5*0,15*0,6*2,2 = 5,445 [B]_x000d_
 vyborané žb kce pol.966168: 4,225*2,5 = 10,563 [F]_x000d_
 vrstva z SC pol.113148: 4,0*2,2 = 8,800 [G]_x000d_
 Celkem: A+E+D+B+F+G = 211,006 [H]</t>
  </si>
  <si>
    <t>015510</t>
  </si>
  <si>
    <t xml:space="preserve">POPLATKY ZA LIKVIDACI ODPADŮ NEBEZPEČNÝCH - 17 05 03*  ZEMINA A KAMENÍ OBSAHUJÍCÍ NEBEZPEČNÉ LÁTKY</t>
  </si>
  <si>
    <t>kamenivo pod PM předpoklad ZAS-T3,4</t>
  </si>
  <si>
    <t>odstranění kameniva pol.113328 : 333,750*1,9 = 634,125 [A]</t>
  </si>
  <si>
    <t>015570</t>
  </si>
  <si>
    <t xml:space="preserve">POPLATKY ZA LIKVIDACI ODPADŮ NEBEZPEČNÝCH - 17 03 01*  ASFALTOVÉ SMĚSI OBSAHUJÍCÍ DEHET</t>
  </si>
  <si>
    <t>asfaltová směs a PM ZAS-T3,4</t>
  </si>
  <si>
    <t xml:space="preserve">odstranění PM  pol.113338- odpočet PM do recyklace sanace krajů : (1073,51-1334,9*0,2) = 806,530 [A]</t>
  </si>
  <si>
    <t>"kácení náletových dřevin :"_x000d_
 dle tabulky kubatur: 120 = 120,000 [A]</t>
  </si>
  <si>
    <t>113138</t>
  </si>
  <si>
    <t>ODSTRANĚNÍ KRYTU ZPEVNĚNÝCH PLOCH S ASFALT POJIVEM, ODVOZ DO 20KM</t>
  </si>
  <si>
    <t>včetně naložení, odvozu a uložení na meziskládku (bude použito zpět do RS)
ZHOTOVITEL V CENĚ ZOHLEDNÍ SKUTEČNÉ NÁKLADY NA DOPRAVU NA MÍSTO ULOŽENÍ</t>
  </si>
  <si>
    <t>"obnova povrchu na vjezdech nad podélnými zatrubněním sjezdu :"_x000d_
 dle tabulky kubatur - vjezdy: 31,2*0,1 = 3,120 [A]</t>
  </si>
  <si>
    <t>113148</t>
  </si>
  <si>
    <t>ODSTRANĚNÍ KRYTU ZPEVNĚNÝCH PLOCH S CEMENT POJIVEM, ODVOZ DO 20KM</t>
  </si>
  <si>
    <t>úprava plochy v místě výměny obrub Sekeřice - předpoklad : 40*1,0*0,10 = 4,000 [A]</t>
  </si>
  <si>
    <t xml:space="preserve">Položka zahrnuje:
- veškerou manipulaci s vybouranou sutí a s vybouranými hmotami vč. uložení na skládku. 
Položka nezahrnuje:
-  poplatek za skládku, který se vykazuje v položce 0141** (s výjimkou malého množství bouraného materiálu, kde je možné poplatek zahrnout do jednotkové ceny bourání – tento fakt musí být uveden v doplňujícím textu k položce). jednotkové ceny bourání – tento fakt musí být uveden v doplňujícím textu k položce).</t>
  </si>
  <si>
    <t>Zhotovitel v ceně zohlední možnost použití materiálu zpět na stavbě. 
včetně naložení, odvozu a uložení na na zabezpečenou meziskládku (dle vyhlášky č. 283/2023 Sb.) - bude použito zpět do RS 
ZHOTOVITEL V CENĚ ZOHLEDNÍ SKUTEČNÉ NÁKLADY NA DOPRAVU NA MÍSTO ULOŽENÍ</t>
  </si>
  <si>
    <t xml:space="preserve">"dle příloh PD A+B, C.2.1-2, D.1.1.2.1 a diagnostiky + odvrty :"_x000d_
 sanace kraje vozovky - intravilán Žlunice  : 175*1,0*0,25*0,5 = 21,875 [A]_x000d_
 sanace krajeextravilán + celoplošná sanace předpoklad : (1000-175)*1,0*0,5*0,25+200*0,25 = 153,125 [B]_x000d_
 sanace kraje vozovky - Sekeřice: 1200*1,0*0,25*0,5 = 150,000 [E]_x000d_
 příčný propustek P2 v km 0,661 : 10*0,25*2,0 = 5,000 [F]_x000d_
 příčný propustek P3 v km 0,956 : 7,5*0,25*2,0 = 3,750 [D]_x000d_
 Celkem: A+B+E+F+D = 333,750 [G]</t>
  </si>
  <si>
    <t>"dle PD a diagnostiky :"_x000d_
 sanace kraje vozovky - Sekeřice, PM prům.tl 20cm: 1200*1,0*0,20*0,5 = 120,000 [B]_x000d_
 sanace kraje vozovky - Žlunice, PM prům.tl 15cm: 175*1,0*0,15*0,5 = 13,125 [A]_x000d_
 snížení kce pro zachování stávající nivelety vozovky - Sekeřice, PM (uvažuje se nabytí vrstvy RS): 6537*0,11 = 719,070 [H]_x000d_
 snížení kce pro zachování stávající nivelety vozovky - Žlunice, PM : 1129*0,11 = 124,190 [I]_x000d_
 sanace krajeextravilán + celoplošná sanace předpokladprům.tl.15cm : (1000-175)*1,0*0,5*0,15+200*0,15 = 91,875 [C]_x000d_
 příčný propustek P2 v km 0,661 : 10*0,15*2,0 = 3,000 [F]_x000d_
 příčný propustek P3 v km 0,956 : 7,5*0,15*2,0 = 2,250 [D]_x000d_
 Celkem: B+A+H+I+C+F+D = 1073,510 [J]</t>
  </si>
  <si>
    <t>113524</t>
  </si>
  <si>
    <t>ODSTRANĚNÍ CHODNÍKOVÝCH A SILNIČNÍCH OBRUBNÍKŮ BETONOVÝCH, ODVOZ DO 5KM</t>
  </si>
  <si>
    <t>Včetně naložení, odvozu a uložení na skládku.
ZHOTOVITEL V CENĚ ZOHLEDNÍ SKUTEČNÉ NÁKLADY NA DOPRAVU NA MÍSTO ULOŽENÍ</t>
  </si>
  <si>
    <t>"výměna betonové obruby průtah Sekeřice - předpoklad 50% :"_x000d_
 dle tabulky kubatur: 130 = 130,000 [A]</t>
  </si>
  <si>
    <t>dle tabulky kubatur - extravilán: 4375*1,15 = 5031,250 [A]</t>
  </si>
  <si>
    <t>Rozfrézování a reprofilace na hloubku 300mm před provedením recyklace za studena</t>
  </si>
  <si>
    <t>dle tabulky kubatur - intravilán: (1129+6537)*1,15 = 8815,900 [A]</t>
  </si>
  <si>
    <t xml:space="preserve">"dle příloh PD A+B, C.2.1-2, D.1.1.2.1 a diagnostiky + odvrty :"_x000d_
 dle tabulky kubatur - intravilán Žlunice  : 1129*0,05 = 56,450 [A]_x000d_
 sanace krajeextravilán + celoplošná sanace předpoklad : (1000-175)*1,0*0,5*0,05+200*0,05 = 30,625 [B]_x000d_
 příčný propustek P2 v km 0,661 : 10*0,05*2,0 = 1,000 [F]_x000d_
 příčný propustek P3 v km 0,956 : 7,5*0,05*2,0 = 0,750 [D]_x000d_
 Celkem: A+B+F+D = 88,825 [G]</t>
  </si>
  <si>
    <t>dle tabulky kubatur: 37,4 = 37,400 [A]_x000d_
 dle potřeby napojení asf.komunikací - předpoklad : 220 = 220,000 [B]_x000d_
 Celkem: A+B = 257,400 [C]</t>
  </si>
  <si>
    <t>dle tabulky kubatur - krajnice: 605 = 605,000 [A]_x000d_
 dle tabulky kubatur - sanace aktivní zóny kraje + celoplošná sanace předpoklad: 825+200*0,5 = 925,000 [B]_x000d_
 Celkem: A+B = 1530,000 [C]</t>
  </si>
  <si>
    <t>sejmutí nánosu drnu z krajnic : 0,5*(2200-1200-175)*2+0,5*(1200+175-260-55)+0,5*(1200+175) = 2042,500 [A]</t>
  </si>
  <si>
    <t>dle tabulky kubatur: 1963 = 1963,000 [A]</t>
  </si>
  <si>
    <t>dle tabulky kubatur: 9 = 9,000 [A]</t>
  </si>
  <si>
    <t>dle potřeby - stávající zatrubnění : 40 = 40,000 [A]_x000d_
 př.propustek P1 : 8+10 = 18,000 [B]_x000d_
 Celkem: A+B = 58,000 [C]</t>
  </si>
  <si>
    <t>dle tabulky kubatur - podélné zatrubnění sjezdů : 262,5+42,9 = 305,400 [C]_x000d_
 příčný propustek P1 v km 0,327 : 2*2,5*0,7*0,3+2*2,5*0,5*0,3 = 1,800 [E]_x000d_
 příčný propustek P2 v km 0,661 : 10*(1,8-0,05-0,15-0,25)*2,0+2*3,0*0,7*0,3+2*3,0*0,5*0,3 = 29,160 [B]_x000d_
 příčný propustek P3 v km 0,956 : 7,5*(1,8-0,05-0,15-0,25)*2,0+2*2,5*0,7*0,3+2*2,5*0,5*0,3 = 22,050 [D]_x000d_
 základy pro sloupky dzn : 10*1,0*1,0*0,7 = 7,000 [F]_x000d_
 Celkem: C+E+B+D+F = 365,410 [G]</t>
  </si>
  <si>
    <t xml:space="preserve">"dle PD  ul. vpusti prům.hl 1,6m - tl.kce vozovky 0,30m:"_x000d_
 dle potřeby : 4*1,5*1,5*(1,6-0,30)*0,8 = 9,360 [A]</t>
  </si>
  <si>
    <t>dle tabulky kubatur: 33 = 33,000 [A]</t>
  </si>
  <si>
    <t>dle tabulky kubatur - podélné zatrubnění : 132 = 132,000 [B]_x000d_
 příčný propustek P2 v km 0,661 : 10*0,3*2,0 = 6,000 [E]_x000d_
 příčný propustek P3 v km 0,956 : 7,5*0,3*2,0 = 4,500 [D]_x000d_
 Celkem: B+E+D = 142,500 [F]</t>
  </si>
  <si>
    <t>18231</t>
  </si>
  <si>
    <t>ROZPROSTŘENÍ ORNICE V ROVINĚ V TL DO 0,10M</t>
  </si>
  <si>
    <t>včetně nákupu vhodné zeminy</t>
  </si>
  <si>
    <t>"dle PD D.1.1.2.1 :"_x000d_
 dle tabulky kubatur: 5472,5 = 5472,500 [A]</t>
  </si>
  <si>
    <t>Položka zahrnuje:
- nutné přemístění ornice z dočasných skládek vzdálených do 50m
- rozprostření ornice v předepsané tloušťce v rovině a ve svahu do 1:5
Položka nezahrnuje:
- x</t>
  </si>
  <si>
    <t xml:space="preserve">"dle příloh PD A+B, C.2.1-2, D.1.1.2.1 :"_x000d_
 a dle tabulky kubatur - sanace aktivní zóny  kraje + celoplošná sanace předpoklad: 825+200*0,5 = 925,000 [B]</t>
  </si>
  <si>
    <t>"dle příloh PD A+B, C.2.1-2, D.1.1.2.1 :"_x000d_
 a dle tabulky kubatur sanace akt.zóny : 2750 = 2750,000 [A]</t>
  </si>
  <si>
    <t>dle tabulky kubatur- podélné zatrubnění sjezdů : 117*0,10 = 11,700 [A]_x000d_
 příčný propustek v km 0,327- šikmé čelo + přídl.: 2,5*2,5*0,10-3,14*0,2*0,2*0,10 = 0,612 [B]_x000d_
 příčný propustek v km 0,661- šikmá čela + přídl.: 2*3,0*3,0*0,10-3,14*0,3*0,3*0,10 = 1,772 [C]_x000d_
 příčný propustek v km 0,956- šikmé čelo + přídl.: 2,5*2,5*0,10-3,14*0,2*0,2*0,10 = 0,612 [D]_x000d_
 Celkem: A+B+C+D = 14,697 [E]</t>
  </si>
  <si>
    <t>dle tabulky kubatur- podélné zatrubnění sjezdů: 203*0,2 = 40,600 [D]_x000d_
 příčný propustek P2 v km 0,661 : 10*2,0*0,2 = 4,000 [B]_x000d_
 příčný propustek P3 v km 0,956 : 7,5*2,0*0,2 = 3,000 [E]_x000d_
 Celkem: D+B+E = 47,600 [F]</t>
  </si>
  <si>
    <t>dle tabulky kubatur - podélné zatrubnění sjezdů: 117,0*0,2 = 23,400 [A]_x000d_
 příčný propustek v km 0,327- šikmé čelo + přídl.: 2,5*2,5*0,20-3,14*0,2*0,2*0,20 = 1,225 [B]_x000d_
 příčný propustek v km 0,661- šikmá čela + přídl.: 2*3,0*3,0*0,20-3,14*0,3*0,3*0,20 = 3,543 [C]_x000d_
 příčný propustek v km 0,956- šikmé čelo + přídl.: 2,5*2,5*0,20-3,14*0,2*0,2*0,20 = 1,225 [D]_x000d_
 Celkem: A+B+C+D = 29,393 [E]</t>
  </si>
  <si>
    <t>dle tabulky kubatur - podélné zatrubnění sjezdů: 21,06 = 21,060 [A]_x000d_
 příčný propustek P1 v km 0,327 : 2*2,5*0,7*0,3+2*2,5*0,5*0,3 = 1,800 [E]_x000d_
 příčný propustek P2 v km 0,661 : 2*3,0*0,7*0,3+2*3,0*0,5*0,3 = 2,160 [B]_x000d_
 příčný propustek P3 v km 0,956 : 2*2,5*0,7*0,3+2*2,5*0,5*0,3 = 1,800 [D]_x000d_
 Celkem: A+E+B+D = 26,820 [F]</t>
  </si>
  <si>
    <t xml:space="preserve">"dle příloh PD A+B, C.2.1-2, D.1.1.2.1 :"_x000d_
 sanace kraje vozovky - intravilán Žlunice  : 175*1,2*0,5 = 105,000 [A]_x000d_
 sanace krajeextravilán + celoplošná sanace předpoklad : (1000-175)*1,7*0,5+200 = 901,250 [G]_x000d_
 sanace kraje vozovky - Sekeřice: 1200*1,2*0,5 = 720,000 [E]_x000d_
 příčný propustek P2 v km 0,661 : 10*2,0 = 20,000 [F]_x000d_
 příčný propustek P3 v km 0,956 : 7,5*2,0 = 15,000 [D]_x000d_
 Celkem: A+G+E+F+D = 1761,250 [H]</t>
  </si>
  <si>
    <t>"kce zatrubnění podélných sjezdů:"_x000d_
 dle tabulky kubatur: 31,2+31,2 = 62,400 [E]_x000d_
 sjezdy s povrchem z vyfrézovaného R-materiálu : 4*5*6 = 120,000 [B]_x000d_
 Celkem: E+B = 182,400 [F]</t>
  </si>
  <si>
    <t>"kce zatrubnění podélných sjezdů:"_x000d_
 sjezdy s povrchem z vyfrézovaného R-materiálu : 4*5*6 = 120,000 [B]_x000d_
 v průtahu obcí Sekeřice, Žlunice - napojení nezp.vjezdů - předpoklad : 120 = 120,000 [C]_x000d_
 Celkem: B+C = 240,000 [D]</t>
  </si>
  <si>
    <t xml:space="preserve">"doplnění recyklované vrstvy  "_x000d_
 dle tabulky kubatur - sanace kraje extravilán + celoplošná sanace předpoklad: 103,1/0,25+200 = 612,400 [B]_x000d_
 intravilán sanace kraje : (1200+175)*1,0*0,5 = 687,500 [C]_x000d_
 příčný propustek P2 v km 0,661 : 10*2,0 = 20,000 [F]_x000d_
 příčný propustek P3 v km 0,956 : 7,5*2,0 = 15,000 [D]_x000d_
 Celkem: B+C+F+D = 1334,900 [G]</t>
  </si>
  <si>
    <t>567201</t>
  </si>
  <si>
    <t>VRSTVY PRO OBNOVU A OPRAVY Z MATERIÁLŮ STAB CEMENTEM</t>
  </si>
  <si>
    <t>SC C20/25</t>
  </si>
  <si>
    <t>úprava plochy v místě výměny obrub Sekeřice - předpoklad : 50*1,0*0,10 = 5,000 [A]</t>
  </si>
  <si>
    <t>Položka zahrnuje:
- dodání směsi v požadované kvalitě
- očištění podkladu
- uložení směsi dle předepsaného technologického předpisu a zhutnění vrstvy v předepsané tloušťce
- zřízení vrstvy bez rozlišení šířky, pokládání vrstvy po etapách, včetně pracovních spar a spojů
- úpravu napojení, ukončení
- úpravu dilatačních spar včetně předepsané výztuže
Položka nezahrnuje:
- postřiky, nátěry
- úpravu povrchu krytu</t>
  </si>
  <si>
    <t>dle tabulky kubatur - intravilán: (1129+6537)*1,15 = 8815,900 [A]_x000d_
 dle tabulky kubatur - extravilán: 4375*1,15 = 5031,250 [B]_x000d_
 Celkem: A+B = 13847,150 [C]</t>
  </si>
  <si>
    <t>dle tabulky kubatur :hl.trasa + zatrubněné sjezdy : 2042,5+28,2 = 2070,700 [A]</t>
  </si>
  <si>
    <t>dle tabulky kubatur: 7666*1,02+4375*1,02 = 12281,820 [A]_x000d_
 dle tabulky kubatur - vjezd: 31,2 = 31,200 [B]_x000d_
 Celkem: A+B = 12313,020 [C]</t>
  </si>
  <si>
    <t>dle tabulky kubatur: 7666+4375 = 12041,000 [A]_x000d_
 dle tabulky kubatur - vjezdy: 31,2 = 31,200 [B]_x000d_
 Celkem: A+B = 12072,200 [C]</t>
  </si>
  <si>
    <t>dle tabulky kubatur- extravilán: 4375*1,02 = 4462,500 [A]_x000d_
 dle tabulky kubatur - vjezdy: 31,2 = 31,200 [B]_x000d_
 Celkem: A+B = 4493,700 [C]</t>
  </si>
  <si>
    <t>dle tabulky kubatur - intravilán : 7666*1,02 = 7819,320 [A]</t>
  </si>
  <si>
    <t>58221</t>
  </si>
  <si>
    <t>DLÁŽDĚNÉ KRYTY Z DROBNÝCH KOSTEK DO LOŽE Z KAMENIVA</t>
  </si>
  <si>
    <t>odláždění mříží/poklopů dvoulinkou K10</t>
  </si>
  <si>
    <t>dle tabulky kubatur: 11,45 = 11,450 [A]</t>
  </si>
  <si>
    <t>Položka zahrnuje:
- dodání dlažebního materiálu v požadované kvalitě, dodání materiálu pro předepsané lože v tloušťce předepsané dokumentací a pro předepsanou výplň spar
- očištění podkladu
- uložení dlažby dle předepsaného technologického předpisu včetně předepsané podkladní vrstvy a předepsané výplně spar
- zřízení vrstvy bez rozlišení šířky, pokládání vrstvy po etapách 
- úpravu napojení, ukončení podél obrubníků, dilatačních zařízení, odvodňovacích proužků, odvodňovačů, vpustí, šachet a pod., nestanoví-li zadávací dokumentace jinak
Položka nezahrnuje:
- postřiky, nátěry
- těsnění podél obrubníků, dilatačních zařízení, odvodňovacích proužků, odvodňovačů, vpustí, šachet a pod.</t>
  </si>
  <si>
    <t>587205</t>
  </si>
  <si>
    <t>PŘEDLÁŽDĚNÍ KRYTU Z BETONOVÝCH DLAŽDIC</t>
  </si>
  <si>
    <t>úprava plochy v místě výměny obrub Sekeřice - předpoklad : 40*1,0 = 40,000 [A]</t>
  </si>
  <si>
    <t>58730</t>
  </si>
  <si>
    <t>PŘEDLÁŽDĚNÍ KRYTU ZE SILNIČNÍCH DÍLCŮ (PANELŮ)</t>
  </si>
  <si>
    <t>Podélné propustky - předláždění vjezdů</t>
  </si>
  <si>
    <t>dle tabulky kubatur: 31,2 = 31,200 [A]</t>
  </si>
  <si>
    <t>přípojky ul.vpustí rýha š.1,1x prům. hl.1,5m - předpoklad : 4*6 = 24,000 [A]</t>
  </si>
  <si>
    <t>894446</t>
  </si>
  <si>
    <t>ŠACHTY KANAL ZE ŽELEZOBET VČET VÝZT NA POTRUBÍ DN DO 400MM</t>
  </si>
  <si>
    <t>Z C30/37 XF4+XD1 vč.kari sítě 8x100x100 vč.rámů a poklopů pro D400</t>
  </si>
  <si>
    <t>oprava stávajících šachet - předpoklad : 4,0 = 4,000 [A]</t>
  </si>
  <si>
    <t xml:space="preserve">Položka zahrnuje:
- poklopy s rámem, mříže s rámem, stupadla, žebříky, stropy z bet. dílců a pod.
- dodání čerstvého betonu (betonové směsi) požadované kvality, jeho uložení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požadovaných konstr. (i ztracené) s úpravou dle požadované  kvality povrchu betonu, včetně odbedňovacích a odskružovacích prostředků,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podpěrné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všech požadovaných otvorů, kapes, výklenků, prostupů, dutin, drážek a pod., vč. ztížení práce a úprav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a tmelení spar a spojů,
- opatření povrchů betonu izolací proti zemní vlhkosti v částech, kde přijdou do styku se zeminou nebo kamenivem,
- případné zřízení spojovací vrstvy u základů,
- úpravy pro osazení zařízení ochrany konstrukce proti vlivu bludných proudů
- předepsané podkladní konstrukce
Položka nezahrnuje:
- x</t>
  </si>
  <si>
    <t>dle tabulky kubatur: 4 = 4,000 [A]</t>
  </si>
  <si>
    <t>Položka zahrnuje:
- dodávku a osazení předepsaných dílů včetně mříže
- výplň, těsnění a tmelení spar a spojů,
- opatření povrchů betonu izolací proti zemní vlhkosti v částech, kde přijdou do styku se zeminou nebo kamenivem,
- předepsané podkladní konstrukce
Položka nezahrnuje:
- x</t>
  </si>
  <si>
    <t>899122</t>
  </si>
  <si>
    <t>MŘÍŽE LITINOVÉ SAMOSTATNÉ</t>
  </si>
  <si>
    <t>Nové mříže na UV</t>
  </si>
  <si>
    <t>Položka zahrnuje:
- dodávku a osazení předepsané mříže včetně rámu
Položka nezahrnuje:
- x</t>
  </si>
  <si>
    <t>89922</t>
  </si>
  <si>
    <t>VÝŠKOVÁ ÚPRAVA MŘÍŽÍ</t>
  </si>
  <si>
    <t>předpoklad : 4 = 4,000 [A]</t>
  </si>
  <si>
    <t>Položka zahrnuje:
- všechny nutné práce a materiály pro zvýšení nebo snížení zařízení (včetně nutné úpravy stávajícího povrchu vozovky nebo chodníku)
Položka nezahrnuje:
- x</t>
  </si>
  <si>
    <t>předpoklad povrchové znaky : 14 = 14,000 [A]</t>
  </si>
  <si>
    <t>"podélné zatrubnění sjezdů :"_x000d_
 dle tabulky kubatur: 20,00 = 20,000 [A]_x000d_
 příčné propustky: 2*6,5*2,0*0,20 = 5,200 [B]_x000d_
 Celkem: A+B = 25,200 [C]</t>
  </si>
  <si>
    <t>propustek 9 : 1,5 = 1,500 [A]</t>
  </si>
  <si>
    <t>dle tabulky kubatur: 106 = 106,000 [A]</t>
  </si>
  <si>
    <t>dle tabulky kubatur - P2: 2 = 2,000 [A]_x000d_
 dle tabulky kubatur - A1a: 1 = 1,000 [B]_x000d_
 dle tabulky kubatur - IZ4a: 2 = 2,000 [C]_x000d_
 dle tabulky kubatur - IZ4b: 2 = 2,000 [D]_x000d_
 dle tabulky kubatur - IS3a: 1 = 1,000 [E]_x000d_
 dle tabulky kubatur - IS3c: 1 = 1,000 [F]_x000d_
 dle tabulky kubatur - E2b: 3 = 3,000 [G]_x000d_
 dle tabulky kubatur - P6: 1 = 1,000 [H]_x000d_
 Celkem: A+B+C+D+E+F+G+H = 13,000 [I]</t>
  </si>
  <si>
    <t>dle tabulky kubatur: 10 = 10,000 [A]</t>
  </si>
  <si>
    <t>dle tabulky kubatur - V13: 9,595 = 9,595 [A]_x000d_
 dle tabulky kubatur - V6b: 20 = 20,000 [B]_x000d_
 dle tabulky kubatur - vodící proužek: 550 = 550,000 [C]_x000d_
 Celkem: A+B+C = 579,595 [D]</t>
  </si>
  <si>
    <t>917224</t>
  </si>
  <si>
    <t>SILNIČNÍ A CHODNÍKOVÉ OBRUBY Z BETONOVÝCH OBRUBNÍKŮ ŠÍŘ 150MM</t>
  </si>
  <si>
    <t>do bet.lože z C20/25nXF3,</t>
  </si>
  <si>
    <t>"výměna betonové obruby - 50%"_x000d_
 dle tabulky kubatur: 130 = 130,000 [A]</t>
  </si>
  <si>
    <t>Položka zahrnuje:
- dodání a pokládku betonových obrubníků o rozměrech předepsaných zadávací dokumentací
- betonové lože i boční betonovou opěrku
Položka nezahrnuje:
- x</t>
  </si>
  <si>
    <t>dle PD D.1.1.2.3 - schema, vč.seříznutí, potrubí korugované PP SN16 DN300</t>
  </si>
  <si>
    <t xml:space="preserve">příčný propustek P3  - prodloužení : 2 = 2,000 [A]</t>
  </si>
  <si>
    <t xml:space="preserve">"podélné zatrubnění sjezdů :"_x000d_
 dle tabulky kubatur: 60 = 60,000 [A]_x000d_
 příčný propustek P3  : 7,5 = 7,500 [C]_x000d_
 Celkem: A+C = 67,500 [D]</t>
  </si>
  <si>
    <t>9183D3</t>
  </si>
  <si>
    <t>PROPUSTY Z TRUB DN 600MM PLASTOVÝCH</t>
  </si>
  <si>
    <t>dle PD D.1.1.2.3 - schema, vč.seříznutí, potrubí korugované PP SN16 DN600</t>
  </si>
  <si>
    <t xml:space="preserve">příčný propustek P2  : 10,0 = 10,000 [A]</t>
  </si>
  <si>
    <t>dle tabulky kubatur: 37,4*0,03*0,04 = 0,045 [A]_x000d_
 dle potřeby napojení asf.komunikací - předpoklad : 220*0,03*0,04 = 0,264 [B]_x000d_
 Celkem: A+B = 0,309 [C]</t>
  </si>
  <si>
    <t>935212</t>
  </si>
  <si>
    <t>PŘÍKOPOVÉ ŽLABY Z BETON TVÁRNIC ŠÍŘ DO 600MM DO BETONU TL 100MM</t>
  </si>
  <si>
    <t xml:space="preserve">stávající typ (330x590x80)  do bet.lože C20/25 n XF3</t>
  </si>
  <si>
    <t>"výměna betonové žlabovky - 50%"_x000d_
 dle tabulky kubatur: 27,5 = 27,500 [A]</t>
  </si>
  <si>
    <t>Položka zahrnuje:
- dodávku a uložení příkopových tvárnic předepsaného rozměru a kvality
- dodání a rozprostření lože z předepsaného materiálu v předepsané kvalitěa v předepsané tloušťce
- veškerou manipulaci s materiálem, vnitrostaveništní i mimostaveništní dopravu
- ukončení, patky, spárování
Položka nezahrnuje:
- x
Způsob měření:
- měří se v metrech běžných délky osy žlabu</t>
  </si>
  <si>
    <t>93620</t>
  </si>
  <si>
    <t>DROBNÉ DOPLŇK KONSTR PREFABRIK BETON A ŽELEZOBETON</t>
  </si>
  <si>
    <t>žb zákrytové desky z C25/30</t>
  </si>
  <si>
    <t>předpoklad : 1,5*1,5*0,15 = 0,338 [A]</t>
  </si>
  <si>
    <t xml:space="preserve">Položka zahrnuje:
- dodání  dílce  požadovaného  tvaru  a  vlastností,  jeho  skladování,  doprava  a  osazení  do  definitivní polohy, včetně komplexní technologie výroby a montáže dílců, ošetření a ochrana dílců,
- u dílců železobetonových a předpjatých veškerá výztuž, případně i tuhé kovové prvky a závěsná oka,
- úpravy a zařízení pro uložení a transport dílce,
- veškeré požadované úpravy dílců, včetně doplňkových konstrukcí a vybavení,
- sestavení dílce na stavbě včetně montážních zařízení, plošin a prahů a pod.,
- výplň, těsnění a tmelení spár a spojů,
- očištění a ošetření úložných ploch,
- zednické výpomoce pro montáž dílců,
- označení dílce výrobním štítkem nebo jiným způsobem,
- úpravy dílce pro dodržení požadované přesnosti jeho osazení, včetně případných měření,
- veškerá zařízení pro zajištění stability v každém okamžiku,
- další práce dané případně specifikací k příslušnému prefabrik. dílci (úprava pohledových ploch, příp. rubových ploch, osazení měřících zařízení, zkoušení a měření dílců a pod.)
Položka nezahrnuje:
- x</t>
  </si>
  <si>
    <t>93641</t>
  </si>
  <si>
    <t>LAPAČ SPLAVENIN</t>
  </si>
  <si>
    <t>lapač splavenin oboustranný z žb C30/37 XF4-XD1 vč.výstuže vč.rámu a mříže pro D400, vč.zemních prací</t>
  </si>
  <si>
    <t>dle PD : 1+1 = 2,000 [A]</t>
  </si>
  <si>
    <t>Položka zahrnuje:
- veškerý materiál, výrobky a polotovary
- mimostaveništní a vnitrostaveništní doprava (rovněž přesuny)
- naložení a složení,případně s uložením
Položka nezahrnuje:
- x</t>
  </si>
  <si>
    <t>966118</t>
  </si>
  <si>
    <t>BOURÁNÍ KONSTRUKCÍ Z BETON DÍLCŮ S ODVOZEM DO 20KM</t>
  </si>
  <si>
    <t>"výměna betonové žlabovky - 50%"_x000d_
 dle tabulky kubatur: 27,5*0,6*0,25 = 4,125 [A]</t>
  </si>
  <si>
    <t>Položka zahrnuje:
- rozbourání konstrukce bez ohledu na použitou technologii
- veškeré pomocné konstrukce (lešení a pod.)
- veškerou manipulaci s vybouranou sutí a hmotami včetně uložení na skládku
- veškeré další práce plynoucí z technologického předpisu a z platných předpisů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</si>
  <si>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966168</t>
  </si>
  <si>
    <t>BOURÁNÍ KONSTRUKCÍ ZE ŽELEZOBETONU S ODVOZEM DO 20KM</t>
  </si>
  <si>
    <t>oprava stávajících šachet - předpoklad : 4,0 = 4,000 [A]_x000d_
 zákryt. desky : 1,5*1,5*0,10 = 0,225 [B]_x000d_
 Celkem: A+B = 4,225 [C]</t>
  </si>
  <si>
    <t>dle tabulky kubatur: 60 = 60,000 [A]</t>
  </si>
  <si>
    <t>Položka zahrnuje:
- odstranění trub včetně případného obetonování a lože
- veškeré pomocné konstrukce (lešení a pod.)
- veškerou manipulaci s vybouranou sutí a hmotami včetně uložení na skládku 
- veškeré další práce plynoucí z technologického předpisu a z platných předpisů
- nezahrnuje bourání čel, vtokových a výtokových jímek, odstranění zábradlí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</si>
  <si>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966358</t>
  </si>
  <si>
    <t>BOURÁNÍ PROPUSTŮ Z TRUB DN DO 600MM</t>
  </si>
  <si>
    <t xml:space="preserve">příčný propustek P2  : 6,0 = 6,000 [A]</t>
  </si>
  <si>
    <t>SO 181.1</t>
  </si>
  <si>
    <t>DIO - Dopravně inženýrská opatření - I.etapa</t>
  </si>
  <si>
    <t>03710</t>
  </si>
  <si>
    <t>POMOC PRÁCE ZAJIŠŤ NEBO ZŘÍZ OBJÍŽĎKY A PŘÍSTUP CESTY</t>
  </si>
  <si>
    <t>Zajištění provozu v průběhu výstavby - objízdné trasy, jakýmkoli způsobem (světelná sign., řízení proškolenými osobami, použití provizorního dopr. značení) dle stanovení schváleného příslušnými úřady vč. PD DIO - pro stanovení objízdných tras a projednání s příslušnými úřady. Platí po dobu stavby a musí být zohledněna etapizace výstavby. 
Pro SO101.1.</t>
  </si>
  <si>
    <t>914122</t>
  </si>
  <si>
    <t>DOPRAVNÍ ZNAČKY ZÁKLADNÍ VELIKOSTI OCELOVÉ FÓLIE TŘ 1 - MONTÁŽ S PŘEMÍSTĚNÍM</t>
  </si>
  <si>
    <t>Dodávka, montáž s přemístěním viz schválený projekt DIO a dle potřeby.
Zohlednit etapizaci výstavby s postupným přemisťováním.</t>
  </si>
  <si>
    <t>dle PD D.1.1.2.4.3 + dle potřeby: 2+2+2+2+16+36+10 = 70,000 [A]</t>
  </si>
  <si>
    <t>položka zahrnuje:
- dopravu demontované značky z dočasné skládky
- osazení a montáž značky na místě určeném projektem
- nutnou opravu poškozených částí
nezahrnuje dodávku značky</t>
  </si>
  <si>
    <t>914123</t>
  </si>
  <si>
    <t>DOPRAVNÍ ZNAČKY ZÁKLADNÍ VELIKOSTI OCELOVÉ FÓLIE TŘ 1 - DEMONTÁŽ</t>
  </si>
  <si>
    <t>dle návrhu projektu DIO</t>
  </si>
  <si>
    <t>dle pol. 914122: 70 = 70,000 [A]</t>
  </si>
  <si>
    <t>Položka zahrnuje odstranění, demontáž a odklizení materiálu s odvozem na předepsané místo</t>
  </si>
  <si>
    <t>914129</t>
  </si>
  <si>
    <t>DOPRAV ZNAČKY ZÁKLAD VEL OCEL FÓLIE TŘ 1 - NÁJEMNÉ</t>
  </si>
  <si>
    <t>KOMPLET</t>
  </si>
  <si>
    <t>nájem po celou dobu stavby vč.nájmu po dobu objízdné trasy</t>
  </si>
  <si>
    <t>dle pol. 914122: 1 = 1,000 [A]</t>
  </si>
  <si>
    <t>položka zahrnuje sazbu za pronájem dopravních značek a zařízení, počet jednotek je určen jako součin počtu značek a počtu dní použití</t>
  </si>
  <si>
    <t>914222</t>
  </si>
  <si>
    <t>DOPRAVNÍ ZNAČKY ZVĚTŠENÉ VELIKOSTI OCELOVÉ FÓLIE TŘ 1 - MONTÁŽ S PŘEMÍSTĚNÍM</t>
  </si>
  <si>
    <t>dle PD D.1.1.2.4.3 + dle potřeby: 9+4+4 = 17,000 [A]</t>
  </si>
  <si>
    <t>914223</t>
  </si>
  <si>
    <t>DOPRAVNÍ ZNAČKY ZVĚTŠENÉ VELIKOSTI OCELOVÉ FÓLIE TŘ 1 - DEMONTÁŽ</t>
  </si>
  <si>
    <t>dle pol.914222: 17 = 17,000 [A]</t>
  </si>
  <si>
    <t>914229</t>
  </si>
  <si>
    <t>DOPRAV ZNAČKY ZVĚTŠ VEL OCEL FÓLIE TŘ 1 - NÁJEMNÉ</t>
  </si>
  <si>
    <t>dle pol.914222: 1 = 1,000 [A]</t>
  </si>
  <si>
    <t>916122</t>
  </si>
  <si>
    <t>DOPRAV SVĚTLO VÝSTRAŽ SOUPRAVA 3KS - MONTÁŽ S PŘESUNEM</t>
  </si>
  <si>
    <t>dle PD D.1.1.2.4.3 + dle potřeby : 2+4 = 6,000 [A]</t>
  </si>
  <si>
    <t>položka zahrnuje:
- přemístění zařízení z dočasné skládky a jeho osazení a montáž na místě určeném projektem
- údržbu po celou dobu trvání funkce, náhradu zničených nebo ztracených kusů, nutnou opravu poškozených částí
- napájení z baterie včetně záložní baterie</t>
  </si>
  <si>
    <t>916123</t>
  </si>
  <si>
    <t>DOPRAV SVĚTLO VÝSTRAŽ SOUPRAVA 3KS - DEMONTÁŽ</t>
  </si>
  <si>
    <t xml:space="preserve">dle pol.č.916122  : 6 = 6,000 [A]</t>
  </si>
  <si>
    <t>Položka zahrnuje odstranění, demontáž a odklizení zařízení s odvozem na předepsané místo</t>
  </si>
  <si>
    <t>916129</t>
  </si>
  <si>
    <t>DOPRAV SVĚTLO VÝSTRAŽ SOUPRAVA 3KS - NÁJEMNÉ</t>
  </si>
  <si>
    <t xml:space="preserve">dle pol.č.916122  : 1 = 1,000 [A]</t>
  </si>
  <si>
    <t>položka zahrnuje sazbu za pronájem zařízení. Počet měrných jednotek se určí jako součin počtu zařízení a počtu dní použití.</t>
  </si>
  <si>
    <t>916312</t>
  </si>
  <si>
    <t>DOPRAVNÍ ZÁBRANY Z2 S FÓLIÍ TŘ 1 - MONTÁŽ S PŘESUNEM</t>
  </si>
  <si>
    <t>položka zahrnuje:
- přemístění zařízení z dočasné skládky a jeho osazení a montáž na místě určeném projektem
- údržbu po celou dobu trvání funkce, náhradu zničených nebo ztracených kusů, nutnou opravu poškozených částí</t>
  </si>
  <si>
    <t>916313</t>
  </si>
  <si>
    <t>DOPRAVNÍ ZÁBRANY Z2 S FÓLIÍ TŘ 1 - DEMONTÁŽ</t>
  </si>
  <si>
    <t xml:space="preserve">dle pol.č.916312  : 6 = 6,000 [A]</t>
  </si>
  <si>
    <t>916319</t>
  </si>
  <si>
    <t>DOPRAVNÍ ZÁBRANY Z2 - NÁJEMNÉ</t>
  </si>
  <si>
    <t xml:space="preserve">dle pol.č.916312  : 1 = 1,000 [A]</t>
  </si>
  <si>
    <t>916352</t>
  </si>
  <si>
    <t>SMĚROVACÍ DESKY Z4 OBOUSTR S FÓLIÍ TŘ 1 - MONTÁŽ S PŘESUNEM</t>
  </si>
  <si>
    <t>předpoklad dle potřeby: 20 = 20,000 [A]</t>
  </si>
  <si>
    <t>916353</t>
  </si>
  <si>
    <t>SMĚROVACÍ DESKY Z4 OBOUSTR S FÓLIÍ TŘ 1 - DEMONTÁŽ</t>
  </si>
  <si>
    <t>dle pol.916352 : 20 = 20,000 [A]</t>
  </si>
  <si>
    <t>916359</t>
  </si>
  <si>
    <t>SMĚROVACÍ DESKY Z4 OBOUSTR S FÓLIÍ TŘ 1 - NÁJEMNÉ</t>
  </si>
  <si>
    <t>dle pol.916352 : 1 = 1,000 [A]</t>
  </si>
  <si>
    <t>SO 181.2</t>
  </si>
  <si>
    <t>DIO - Dopravně inženýrská opatření - II.etapa</t>
  </si>
  <si>
    <t>dle PD D.1.1.2.4.4 + dle potřeby: 2+2+1+1+13+36+10 = 65,000 [A]</t>
  </si>
  <si>
    <t>dle pol. 914122: 65 = 65,000 [A]</t>
  </si>
  <si>
    <t>dle PD D.1.1.2.4.4 + dle potřeby: 9+4+4 = 17,000 [A]</t>
  </si>
  <si>
    <t>dle PD D.1.1.2.4.4 + dle potřeby : 2+4 = 6,000 [A]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</si>
</sst>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10">
    <font>
      <sz val="11"/>
      <name val="Calibri"/>
      <family val="2"/>
      <scheme val="minor"/>
    </font>
    <font>
      <sz val="11"/>
      <color rgb="FFD9D9D9"/>
      <name val="Calibri"/>
      <scheme val="minor"/>
    </font>
    <font>
      <sz val="10"/>
      <color rgb="FF000000"/>
      <name val="Arial"/>
    </font>
    <font>
      <b/>
      <sz val="16"/>
      <color rgb="FF000000"/>
      <name val="Arial"/>
    </font>
    <font>
      <b/>
      <sz val="11"/>
      <color rgb="FF000000"/>
      <name val="Arial"/>
    </font>
    <font>
      <sz val="10"/>
      <color rgb="FFFFFFFF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b/>
      <sz val="10"/>
      <color rgb="FF000000"/>
      <name val="Arial"/>
    </font>
    <font>
      <i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19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9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center" vertical="center" wrapText="1"/>
    </xf>
    <xf numFmtId="0" fontId="4" fillId="0" borderId="0">
      <alignment horizontal="lef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8" fillId="0" borderId="0">
      <alignment horizontal="right" vertical="center" wrapText="1"/>
    </xf>
    <xf numFmtId="0" fontId="8" fillId="0" borderId="0">
      <alignment horizontal="left" vertical="center" wrapText="1"/>
    </xf>
    <xf numFmtId="0" fontId="9" fillId="0" borderId="0">
      <alignment horizontal="left" vertical="center" wrapText="1"/>
    </xf>
  </cellStyleXfs>
  <cellXfs count="44">
    <xf numFmtId="0" fontId="0" fillId="0" borderId="0" xfId="0"/>
    <xf numFmtId="0" fontId="1" fillId="2" borderId="0" xfId="0" applyFont="1" applyFill="1"/>
    <xf numFmtId="0" fontId="0" fillId="2" borderId="1" xfId="0" applyFill="1" applyBorder="1"/>
    <xf numFmtId="0" fontId="0" fillId="2" borderId="2" xfId="0" applyFill="1" applyBorder="1"/>
    <xf numFmtId="0" fontId="2" fillId="2" borderId="2" xfId="1" applyFill="1" applyBorder="1">
      <alignment horizontal="left" vertical="center" wrapText="1"/>
    </xf>
    <xf numFmtId="0" fontId="0" fillId="2" borderId="3" xfId="0" applyFill="1" applyBorder="1"/>
    <xf numFmtId="0" fontId="0" fillId="2" borderId="4" xfId="0" applyFill="1" applyBorder="1"/>
    <xf numFmtId="0" fontId="0" fillId="2" borderId="0" xfId="0" applyFill="1" applyBorder="1"/>
    <xf numFmtId="0" fontId="3" fillId="2" borderId="0" xfId="2" applyFill="1" applyBorder="1">
      <alignment horizontal="center" vertical="center" wrapText="1"/>
    </xf>
    <xf numFmtId="0" fontId="0" fillId="2" borderId="5" xfId="0" applyFill="1" applyBorder="1"/>
    <xf numFmtId="0" fontId="0" fillId="2" borderId="0" xfId="0" applyFill="1"/>
    <xf numFmtId="0" fontId="4" fillId="2" borderId="4" xfId="3" applyFill="1" applyBorder="1">
      <alignment horizontal="left" vertical="center" wrapText="1"/>
    </xf>
    <xf numFmtId="0" fontId="4" fillId="2" borderId="0" xfId="3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4" fillId="2" borderId="0" xfId="3" applyFill="1" applyBorder="1">
      <alignment horizontal="left" vertical="center" wrapText="1"/>
    </xf>
    <xf numFmtId="0" fontId="0" fillId="2" borderId="6" xfId="0" applyFill="1" applyBorder="1" applyAlignment="1">
      <alignment horizontal="center"/>
    </xf>
    <xf numFmtId="165" fontId="0" fillId="2" borderId="6" xfId="0" applyNumberFormat="1" applyFill="1" applyBorder="1" applyAlignment="1">
      <alignment horizontal="center"/>
    </xf>
    <xf numFmtId="0" fontId="5" fillId="3" borderId="7" xfId="4" applyFill="1" applyBorder="1">
      <alignment horizontal="center" vertical="center" wrapText="1"/>
    </xf>
    <xf numFmtId="0" fontId="5" fillId="3" borderId="8" xfId="4" applyFill="1" applyBorder="1">
      <alignment horizontal="center" vertical="center" wrapText="1"/>
    </xf>
    <xf numFmtId="0" fontId="5" fillId="3" borderId="9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  <xf numFmtId="0" fontId="5" fillId="3" borderId="11" xfId="4" applyFill="1" applyBorder="1">
      <alignment horizontal="center" vertical="center" wrapText="1"/>
    </xf>
    <xf numFmtId="0" fontId="5" fillId="3" borderId="12" xfId="4" applyFill="1" applyBorder="1">
      <alignment horizontal="center" vertical="center" wrapText="1"/>
    </xf>
    <xf numFmtId="0" fontId="6" fillId="2" borderId="6" xfId="0" applyFont="1" applyFill="1" applyBorder="1"/>
    <xf numFmtId="0" fontId="6" fillId="2" borderId="13" xfId="0" applyFont="1" applyFill="1" applyBorder="1"/>
    <xf numFmtId="0" fontId="6" fillId="2" borderId="6" xfId="0" applyFont="1" applyFill="1" applyBorder="1" applyAlignment="1">
      <alignment horizontal="right"/>
    </xf>
    <xf numFmtId="0" fontId="6" fillId="2" borderId="14" xfId="0" applyFont="1" applyFill="1" applyBorder="1"/>
    <xf numFmtId="165" fontId="6" fillId="2" borderId="6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6" xfId="0" applyBorder="1" applyAlignment="1">
      <alignment wrapText="1"/>
    </xf>
    <xf numFmtId="0" fontId="0" fillId="0" borderId="6" xfId="0" applyBorder="1" applyAlignment="1">
      <alignment horizontal="center"/>
    </xf>
    <xf numFmtId="164" fontId="0" fillId="0" borderId="6" xfId="0" applyNumberFormat="1" applyBorder="1" applyAlignment="1">
      <alignment horizontal="center"/>
    </xf>
    <xf numFmtId="165" fontId="0" fillId="0" borderId="6" xfId="0" applyNumberFormat="1" applyBorder="1" applyAlignment="1">
      <alignment horizontal="center"/>
    </xf>
    <xf numFmtId="165" fontId="0" fillId="0" borderId="0" xfId="0" applyNumberFormat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7" fillId="0" borderId="6" xfId="0" applyFont="1" applyBorder="1" applyAlignment="1">
      <alignment wrapText="1"/>
    </xf>
    <xf numFmtId="0" fontId="0" fillId="0" borderId="0" xfId="0" applyBorder="1" applyAlignment="1">
      <alignment wrapText="1"/>
    </xf>
    <xf numFmtId="0" fontId="0" fillId="0" borderId="16" xfId="0" applyBorder="1"/>
    <xf numFmtId="0" fontId="0" fillId="0" borderId="17" xfId="0" applyBorder="1"/>
    <xf numFmtId="0" fontId="0" fillId="0" borderId="18" xfId="0" applyBorder="1"/>
  </cellXfs>
  <cellStyles count="9">
    <cellStyle name="Normal" xfId="0" builtinId="0"/>
    <cellStyle name="NormalStyle" xfId="1"/>
    <cellStyle name="NadpisRekapitulaceSoupisPraciStyle" xfId="2"/>
    <cellStyle name="StavbaRozpocetHeaderStyle" xfId="3"/>
    <cellStyle name="NadpisySloupcuStyle" xfId="4"/>
    <cellStyle name="NadpisStrukturyStyle" xfId="5"/>
    <cellStyle name="RekapitulaceCenyStyle" xfId="6"/>
    <cellStyle name="StavebniDilStyle" xfId="7"/>
    <cellStyle name="PolDoplnInfoStyle" xf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theme" Target="theme/theme1.xml" /><Relationship Id="rId9" Type="http://schemas.openxmlformats.org/officeDocument/2006/relationships/calcChain" Target="calcChain.xml" /><Relationship Id="rId10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</v>
      </c>
      <c r="I3" s="16">
        <f>SUMIFS(I8:I52,A8:A52,"SD")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7</v>
      </c>
      <c r="D4" s="13"/>
      <c r="E4" s="14" t="s">
        <v>10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SUMIFS(I9:I52,A9:A52,"P")</f>
        <v>0</v>
      </c>
      <c r="J8" s="28"/>
    </row>
    <row r="9">
      <c r="A9" s="29" t="s">
        <v>25</v>
      </c>
      <c r="B9" s="29">
        <v>1</v>
      </c>
      <c r="C9" s="30" t="s">
        <v>26</v>
      </c>
      <c r="D9" s="29" t="s">
        <v>27</v>
      </c>
      <c r="E9" s="31" t="s">
        <v>28</v>
      </c>
      <c r="F9" s="32" t="s">
        <v>29</v>
      </c>
      <c r="G9" s="33">
        <v>1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 ht="115.2">
      <c r="A10" s="29" t="s">
        <v>30</v>
      </c>
      <c r="B10" s="36"/>
      <c r="C10" s="37"/>
      <c r="D10" s="37"/>
      <c r="E10" s="31" t="s">
        <v>31</v>
      </c>
      <c r="F10" s="37"/>
      <c r="G10" s="37"/>
      <c r="H10" s="37"/>
      <c r="I10" s="37"/>
      <c r="J10" s="38"/>
    </row>
    <row r="11" ht="28.8">
      <c r="A11" s="29" t="s">
        <v>32</v>
      </c>
      <c r="B11" s="36"/>
      <c r="C11" s="37"/>
      <c r="D11" s="37"/>
      <c r="E11" s="39" t="s">
        <v>33</v>
      </c>
      <c r="F11" s="37"/>
      <c r="G11" s="37"/>
      <c r="H11" s="37"/>
      <c r="I11" s="37"/>
      <c r="J11" s="38"/>
    </row>
    <row r="12">
      <c r="A12" s="29" t="s">
        <v>34</v>
      </c>
      <c r="B12" s="36"/>
      <c r="C12" s="37"/>
      <c r="D12" s="37"/>
      <c r="E12" s="31" t="s">
        <v>35</v>
      </c>
      <c r="F12" s="37"/>
      <c r="G12" s="37"/>
      <c r="H12" s="37"/>
      <c r="I12" s="37"/>
      <c r="J12" s="38"/>
    </row>
    <row r="13">
      <c r="A13" s="29" t="s">
        <v>25</v>
      </c>
      <c r="B13" s="29">
        <v>2</v>
      </c>
      <c r="C13" s="30" t="s">
        <v>36</v>
      </c>
      <c r="D13" s="29" t="s">
        <v>27</v>
      </c>
      <c r="E13" s="31" t="s">
        <v>37</v>
      </c>
      <c r="F13" s="32" t="s">
        <v>29</v>
      </c>
      <c r="G13" s="33">
        <v>1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 ht="57.6">
      <c r="A14" s="29" t="s">
        <v>30</v>
      </c>
      <c r="B14" s="36"/>
      <c r="C14" s="37"/>
      <c r="D14" s="37"/>
      <c r="E14" s="31" t="s">
        <v>38</v>
      </c>
      <c r="F14" s="37"/>
      <c r="G14" s="37"/>
      <c r="H14" s="37"/>
      <c r="I14" s="37"/>
      <c r="J14" s="38"/>
    </row>
    <row r="15">
      <c r="A15" s="29" t="s">
        <v>32</v>
      </c>
      <c r="B15" s="36"/>
      <c r="C15" s="37"/>
      <c r="D15" s="37"/>
      <c r="E15" s="39" t="s">
        <v>39</v>
      </c>
      <c r="F15" s="37"/>
      <c r="G15" s="37"/>
      <c r="H15" s="37"/>
      <c r="I15" s="37"/>
      <c r="J15" s="38"/>
    </row>
    <row r="16">
      <c r="A16" s="29" t="s">
        <v>34</v>
      </c>
      <c r="B16" s="36"/>
      <c r="C16" s="37"/>
      <c r="D16" s="37"/>
      <c r="E16" s="31" t="s">
        <v>40</v>
      </c>
      <c r="F16" s="37"/>
      <c r="G16" s="37"/>
      <c r="H16" s="37"/>
      <c r="I16" s="37"/>
      <c r="J16" s="38"/>
    </row>
    <row r="17">
      <c r="A17" s="29" t="s">
        <v>25</v>
      </c>
      <c r="B17" s="29">
        <v>3</v>
      </c>
      <c r="C17" s="30" t="s">
        <v>41</v>
      </c>
      <c r="D17" s="29" t="s">
        <v>42</v>
      </c>
      <c r="E17" s="31" t="s">
        <v>43</v>
      </c>
      <c r="F17" s="32" t="s">
        <v>29</v>
      </c>
      <c r="G17" s="33">
        <v>1</v>
      </c>
      <c r="H17" s="34">
        <v>0</v>
      </c>
      <c r="I17" s="34">
        <f>ROUND(G17*H17,P4)</f>
        <v>0</v>
      </c>
      <c r="J17" s="29"/>
      <c r="O17" s="35">
        <f>I17*0.21</f>
        <v>0</v>
      </c>
      <c r="P17">
        <v>3</v>
      </c>
    </row>
    <row r="18" ht="72">
      <c r="A18" s="29" t="s">
        <v>30</v>
      </c>
      <c r="B18" s="36"/>
      <c r="C18" s="37"/>
      <c r="D18" s="37"/>
      <c r="E18" s="31" t="s">
        <v>44</v>
      </c>
      <c r="F18" s="37"/>
      <c r="G18" s="37"/>
      <c r="H18" s="37"/>
      <c r="I18" s="37"/>
      <c r="J18" s="38"/>
    </row>
    <row r="19">
      <c r="A19" s="29" t="s">
        <v>32</v>
      </c>
      <c r="B19" s="36"/>
      <c r="C19" s="37"/>
      <c r="D19" s="37"/>
      <c r="E19" s="39" t="s">
        <v>39</v>
      </c>
      <c r="F19" s="37"/>
      <c r="G19" s="37"/>
      <c r="H19" s="37"/>
      <c r="I19" s="37"/>
      <c r="J19" s="38"/>
    </row>
    <row r="20">
      <c r="A20" s="29" t="s">
        <v>34</v>
      </c>
      <c r="B20" s="36"/>
      <c r="C20" s="37"/>
      <c r="D20" s="37"/>
      <c r="E20" s="31" t="s">
        <v>40</v>
      </c>
      <c r="F20" s="37"/>
      <c r="G20" s="37"/>
      <c r="H20" s="37"/>
      <c r="I20" s="37"/>
      <c r="J20" s="38"/>
    </row>
    <row r="21">
      <c r="A21" s="29" t="s">
        <v>25</v>
      </c>
      <c r="B21" s="29">
        <v>4</v>
      </c>
      <c r="C21" s="30" t="s">
        <v>41</v>
      </c>
      <c r="D21" s="29" t="s">
        <v>45</v>
      </c>
      <c r="E21" s="31" t="s">
        <v>46</v>
      </c>
      <c r="F21" s="32" t="s">
        <v>29</v>
      </c>
      <c r="G21" s="33">
        <v>1</v>
      </c>
      <c r="H21" s="34">
        <v>0</v>
      </c>
      <c r="I21" s="34">
        <f>ROUND(G21*H21,P4)</f>
        <v>0</v>
      </c>
      <c r="J21" s="29"/>
      <c r="O21" s="35">
        <f>I21*0.21</f>
        <v>0</v>
      </c>
      <c r="P21">
        <v>3</v>
      </c>
    </row>
    <row r="22" ht="57.6">
      <c r="A22" s="29" t="s">
        <v>30</v>
      </c>
      <c r="B22" s="36"/>
      <c r="C22" s="37"/>
      <c r="D22" s="37"/>
      <c r="E22" s="31" t="s">
        <v>47</v>
      </c>
      <c r="F22" s="37"/>
      <c r="G22" s="37"/>
      <c r="H22" s="37"/>
      <c r="I22" s="37"/>
      <c r="J22" s="38"/>
    </row>
    <row r="23">
      <c r="A23" s="29" t="s">
        <v>32</v>
      </c>
      <c r="B23" s="36"/>
      <c r="C23" s="37"/>
      <c r="D23" s="37"/>
      <c r="E23" s="39" t="s">
        <v>39</v>
      </c>
      <c r="F23" s="37"/>
      <c r="G23" s="37"/>
      <c r="H23" s="37"/>
      <c r="I23" s="37"/>
      <c r="J23" s="38"/>
    </row>
    <row r="24">
      <c r="A24" s="29" t="s">
        <v>34</v>
      </c>
      <c r="B24" s="36"/>
      <c r="C24" s="37"/>
      <c r="D24" s="37"/>
      <c r="E24" s="31" t="s">
        <v>40</v>
      </c>
      <c r="F24" s="37"/>
      <c r="G24" s="37"/>
      <c r="H24" s="37"/>
      <c r="I24" s="37"/>
      <c r="J24" s="38"/>
    </row>
    <row r="25">
      <c r="A25" s="29" t="s">
        <v>25</v>
      </c>
      <c r="B25" s="29">
        <v>5</v>
      </c>
      <c r="C25" s="30" t="s">
        <v>41</v>
      </c>
      <c r="D25" s="29" t="s">
        <v>48</v>
      </c>
      <c r="E25" s="31" t="s">
        <v>43</v>
      </c>
      <c r="F25" s="32" t="s">
        <v>29</v>
      </c>
      <c r="G25" s="33">
        <v>1</v>
      </c>
      <c r="H25" s="34">
        <v>0</v>
      </c>
      <c r="I25" s="34">
        <f>ROUND(G25*H25,P4)</f>
        <v>0</v>
      </c>
      <c r="J25" s="29"/>
      <c r="O25" s="35">
        <f>I25*0.21</f>
        <v>0</v>
      </c>
      <c r="P25">
        <v>3</v>
      </c>
    </row>
    <row r="26" ht="72">
      <c r="A26" s="29" t="s">
        <v>30</v>
      </c>
      <c r="B26" s="36"/>
      <c r="C26" s="37"/>
      <c r="D26" s="37"/>
      <c r="E26" s="31" t="s">
        <v>49</v>
      </c>
      <c r="F26" s="37"/>
      <c r="G26" s="37"/>
      <c r="H26" s="37"/>
      <c r="I26" s="37"/>
      <c r="J26" s="38"/>
    </row>
    <row r="27">
      <c r="A27" s="29" t="s">
        <v>32</v>
      </c>
      <c r="B27" s="36"/>
      <c r="C27" s="37"/>
      <c r="D27" s="37"/>
      <c r="E27" s="39" t="s">
        <v>39</v>
      </c>
      <c r="F27" s="37"/>
      <c r="G27" s="37"/>
      <c r="H27" s="37"/>
      <c r="I27" s="37"/>
      <c r="J27" s="38"/>
    </row>
    <row r="28">
      <c r="A28" s="29" t="s">
        <v>34</v>
      </c>
      <c r="B28" s="36"/>
      <c r="C28" s="37"/>
      <c r="D28" s="37"/>
      <c r="E28" s="31" t="s">
        <v>40</v>
      </c>
      <c r="F28" s="37"/>
      <c r="G28" s="37"/>
      <c r="H28" s="37"/>
      <c r="I28" s="37"/>
      <c r="J28" s="38"/>
    </row>
    <row r="29">
      <c r="A29" s="29" t="s">
        <v>25</v>
      </c>
      <c r="B29" s="29">
        <v>6</v>
      </c>
      <c r="C29" s="30" t="s">
        <v>50</v>
      </c>
      <c r="D29" s="29" t="s">
        <v>27</v>
      </c>
      <c r="E29" s="31" t="s">
        <v>51</v>
      </c>
      <c r="F29" s="32" t="s">
        <v>29</v>
      </c>
      <c r="G29" s="33">
        <v>1</v>
      </c>
      <c r="H29" s="34">
        <v>0</v>
      </c>
      <c r="I29" s="34">
        <f>ROUND(G29*H29,P4)</f>
        <v>0</v>
      </c>
      <c r="J29" s="29"/>
      <c r="O29" s="35">
        <f>I29*0.21</f>
        <v>0</v>
      </c>
      <c r="P29">
        <v>3</v>
      </c>
    </row>
    <row r="30" ht="100.8">
      <c r="A30" s="29" t="s">
        <v>30</v>
      </c>
      <c r="B30" s="36"/>
      <c r="C30" s="37"/>
      <c r="D30" s="37"/>
      <c r="E30" s="31" t="s">
        <v>52</v>
      </c>
      <c r="F30" s="37"/>
      <c r="G30" s="37"/>
      <c r="H30" s="37"/>
      <c r="I30" s="37"/>
      <c r="J30" s="38"/>
    </row>
    <row r="31">
      <c r="A31" s="29" t="s">
        <v>32</v>
      </c>
      <c r="B31" s="36"/>
      <c r="C31" s="37"/>
      <c r="D31" s="37"/>
      <c r="E31" s="39" t="s">
        <v>39</v>
      </c>
      <c r="F31" s="37"/>
      <c r="G31" s="37"/>
      <c r="H31" s="37"/>
      <c r="I31" s="37"/>
      <c r="J31" s="38"/>
    </row>
    <row r="32">
      <c r="A32" s="29" t="s">
        <v>34</v>
      </c>
      <c r="B32" s="36"/>
      <c r="C32" s="37"/>
      <c r="D32" s="37"/>
      <c r="E32" s="31" t="s">
        <v>40</v>
      </c>
      <c r="F32" s="37"/>
      <c r="G32" s="37"/>
      <c r="H32" s="37"/>
      <c r="I32" s="37"/>
      <c r="J32" s="38"/>
    </row>
    <row r="33">
      <c r="A33" s="29" t="s">
        <v>25</v>
      </c>
      <c r="B33" s="29">
        <v>7</v>
      </c>
      <c r="C33" s="30" t="s">
        <v>53</v>
      </c>
      <c r="D33" s="29" t="s">
        <v>27</v>
      </c>
      <c r="E33" s="31" t="s">
        <v>54</v>
      </c>
      <c r="F33" s="32" t="s">
        <v>29</v>
      </c>
      <c r="G33" s="33">
        <v>1</v>
      </c>
      <c r="H33" s="34">
        <v>0</v>
      </c>
      <c r="I33" s="34">
        <f>ROUND(G33*H33,P4)</f>
        <v>0</v>
      </c>
      <c r="J33" s="29"/>
      <c r="O33" s="35">
        <f>I33*0.21</f>
        <v>0</v>
      </c>
      <c r="P33">
        <v>3</v>
      </c>
    </row>
    <row r="34" ht="129.6">
      <c r="A34" s="29" t="s">
        <v>30</v>
      </c>
      <c r="B34" s="36"/>
      <c r="C34" s="37"/>
      <c r="D34" s="37"/>
      <c r="E34" s="31" t="s">
        <v>55</v>
      </c>
      <c r="F34" s="37"/>
      <c r="G34" s="37"/>
      <c r="H34" s="37"/>
      <c r="I34" s="37"/>
      <c r="J34" s="38"/>
    </row>
    <row r="35">
      <c r="A35" s="29" t="s">
        <v>32</v>
      </c>
      <c r="B35" s="36"/>
      <c r="C35" s="37"/>
      <c r="D35" s="37"/>
      <c r="E35" s="39" t="s">
        <v>39</v>
      </c>
      <c r="F35" s="37"/>
      <c r="G35" s="37"/>
      <c r="H35" s="37"/>
      <c r="I35" s="37"/>
      <c r="J35" s="38"/>
    </row>
    <row r="36">
      <c r="A36" s="29" t="s">
        <v>34</v>
      </c>
      <c r="B36" s="36"/>
      <c r="C36" s="37"/>
      <c r="D36" s="37"/>
      <c r="E36" s="40" t="s">
        <v>27</v>
      </c>
      <c r="F36" s="37"/>
      <c r="G36" s="37"/>
      <c r="H36" s="37"/>
      <c r="I36" s="37"/>
      <c r="J36" s="38"/>
    </row>
    <row r="37">
      <c r="A37" s="29" t="s">
        <v>25</v>
      </c>
      <c r="B37" s="29">
        <v>8</v>
      </c>
      <c r="C37" s="30" t="s">
        <v>56</v>
      </c>
      <c r="D37" s="29" t="s">
        <v>27</v>
      </c>
      <c r="E37" s="31" t="s">
        <v>57</v>
      </c>
      <c r="F37" s="32" t="s">
        <v>29</v>
      </c>
      <c r="G37" s="33">
        <v>1</v>
      </c>
      <c r="H37" s="34">
        <v>0</v>
      </c>
      <c r="I37" s="34">
        <f>ROUND(G37*H37,P4)</f>
        <v>0</v>
      </c>
      <c r="J37" s="29"/>
      <c r="O37" s="35">
        <f>I37*0.21</f>
        <v>0</v>
      </c>
      <c r="P37">
        <v>3</v>
      </c>
    </row>
    <row r="38" ht="57.6">
      <c r="A38" s="29" t="s">
        <v>30</v>
      </c>
      <c r="B38" s="36"/>
      <c r="C38" s="37"/>
      <c r="D38" s="37"/>
      <c r="E38" s="31" t="s">
        <v>58</v>
      </c>
      <c r="F38" s="37"/>
      <c r="G38" s="37"/>
      <c r="H38" s="37"/>
      <c r="I38" s="37"/>
      <c r="J38" s="38"/>
    </row>
    <row r="39">
      <c r="A39" s="29" t="s">
        <v>32</v>
      </c>
      <c r="B39" s="36"/>
      <c r="C39" s="37"/>
      <c r="D39" s="37"/>
      <c r="E39" s="39" t="s">
        <v>39</v>
      </c>
      <c r="F39" s="37"/>
      <c r="G39" s="37"/>
      <c r="H39" s="37"/>
      <c r="I39" s="37"/>
      <c r="J39" s="38"/>
    </row>
    <row r="40" ht="72">
      <c r="A40" s="29" t="s">
        <v>34</v>
      </c>
      <c r="B40" s="36"/>
      <c r="C40" s="37"/>
      <c r="D40" s="37"/>
      <c r="E40" s="31" t="s">
        <v>59</v>
      </c>
      <c r="F40" s="37"/>
      <c r="G40" s="37"/>
      <c r="H40" s="37"/>
      <c r="I40" s="37"/>
      <c r="J40" s="38"/>
    </row>
    <row r="41">
      <c r="A41" s="29" t="s">
        <v>25</v>
      </c>
      <c r="B41" s="29">
        <v>9</v>
      </c>
      <c r="C41" s="30" t="s">
        <v>60</v>
      </c>
      <c r="D41" s="29" t="s">
        <v>27</v>
      </c>
      <c r="E41" s="31" t="s">
        <v>61</v>
      </c>
      <c r="F41" s="32" t="s">
        <v>29</v>
      </c>
      <c r="G41" s="33">
        <v>1</v>
      </c>
      <c r="H41" s="34">
        <v>0</v>
      </c>
      <c r="I41" s="34">
        <f>ROUND(G41*H41,P4)</f>
        <v>0</v>
      </c>
      <c r="J41" s="29"/>
      <c r="O41" s="35">
        <f>I41*0.21</f>
        <v>0</v>
      </c>
      <c r="P41">
        <v>3</v>
      </c>
    </row>
    <row r="42" ht="72">
      <c r="A42" s="29" t="s">
        <v>30</v>
      </c>
      <c r="B42" s="36"/>
      <c r="C42" s="37"/>
      <c r="D42" s="37"/>
      <c r="E42" s="31" t="s">
        <v>62</v>
      </c>
      <c r="F42" s="37"/>
      <c r="G42" s="37"/>
      <c r="H42" s="37"/>
      <c r="I42" s="37"/>
      <c r="J42" s="38"/>
    </row>
    <row r="43">
      <c r="A43" s="29" t="s">
        <v>32</v>
      </c>
      <c r="B43" s="36"/>
      <c r="C43" s="37"/>
      <c r="D43" s="37"/>
      <c r="E43" s="39" t="s">
        <v>39</v>
      </c>
      <c r="F43" s="37"/>
      <c r="G43" s="37"/>
      <c r="H43" s="37"/>
      <c r="I43" s="37"/>
      <c r="J43" s="38"/>
    </row>
    <row r="44">
      <c r="A44" s="29" t="s">
        <v>34</v>
      </c>
      <c r="B44" s="36"/>
      <c r="C44" s="37"/>
      <c r="D44" s="37"/>
      <c r="E44" s="31" t="s">
        <v>40</v>
      </c>
      <c r="F44" s="37"/>
      <c r="G44" s="37"/>
      <c r="H44" s="37"/>
      <c r="I44" s="37"/>
      <c r="J44" s="38"/>
    </row>
    <row r="45">
      <c r="A45" s="29" t="s">
        <v>25</v>
      </c>
      <c r="B45" s="29">
        <v>10</v>
      </c>
      <c r="C45" s="30" t="s">
        <v>63</v>
      </c>
      <c r="D45" s="29" t="s">
        <v>42</v>
      </c>
      <c r="E45" s="31" t="s">
        <v>64</v>
      </c>
      <c r="F45" s="32" t="s">
        <v>65</v>
      </c>
      <c r="G45" s="33">
        <v>1</v>
      </c>
      <c r="H45" s="34">
        <v>0</v>
      </c>
      <c r="I45" s="34">
        <f>ROUND(G45*H45,P4)</f>
        <v>0</v>
      </c>
      <c r="J45" s="29"/>
      <c r="O45" s="35">
        <f>I45*0.21</f>
        <v>0</v>
      </c>
      <c r="P45">
        <v>3</v>
      </c>
    </row>
    <row r="46" ht="72">
      <c r="A46" s="29" t="s">
        <v>30</v>
      </c>
      <c r="B46" s="36"/>
      <c r="C46" s="37"/>
      <c r="D46" s="37"/>
      <c r="E46" s="31" t="s">
        <v>66</v>
      </c>
      <c r="F46" s="37"/>
      <c r="G46" s="37"/>
      <c r="H46" s="37"/>
      <c r="I46" s="37"/>
      <c r="J46" s="38"/>
    </row>
    <row r="47">
      <c r="A47" s="29" t="s">
        <v>32</v>
      </c>
      <c r="B47" s="36"/>
      <c r="C47" s="37"/>
      <c r="D47" s="37"/>
      <c r="E47" s="39" t="s">
        <v>39</v>
      </c>
      <c r="F47" s="37"/>
      <c r="G47" s="37"/>
      <c r="H47" s="37"/>
      <c r="I47" s="37"/>
      <c r="J47" s="38"/>
    </row>
    <row r="48" ht="100.8">
      <c r="A48" s="29" t="s">
        <v>34</v>
      </c>
      <c r="B48" s="36"/>
      <c r="C48" s="37"/>
      <c r="D48" s="37"/>
      <c r="E48" s="31" t="s">
        <v>67</v>
      </c>
      <c r="F48" s="37"/>
      <c r="G48" s="37"/>
      <c r="H48" s="37"/>
      <c r="I48" s="37"/>
      <c r="J48" s="38"/>
    </row>
    <row r="49">
      <c r="A49" s="29" t="s">
        <v>25</v>
      </c>
      <c r="B49" s="29">
        <v>11</v>
      </c>
      <c r="C49" s="30" t="s">
        <v>68</v>
      </c>
      <c r="D49" s="29" t="s">
        <v>27</v>
      </c>
      <c r="E49" s="31" t="s">
        <v>69</v>
      </c>
      <c r="F49" s="32" t="s">
        <v>29</v>
      </c>
      <c r="G49" s="33">
        <v>1</v>
      </c>
      <c r="H49" s="34">
        <v>0</v>
      </c>
      <c r="I49" s="34">
        <f>ROUND(G49*H49,P4)</f>
        <v>0</v>
      </c>
      <c r="J49" s="29"/>
      <c r="O49" s="35">
        <f>I49*0.21</f>
        <v>0</v>
      </c>
      <c r="P49">
        <v>3</v>
      </c>
    </row>
    <row r="50" ht="187.2">
      <c r="A50" s="29" t="s">
        <v>30</v>
      </c>
      <c r="B50" s="36"/>
      <c r="C50" s="37"/>
      <c r="D50" s="37"/>
      <c r="E50" s="31" t="s">
        <v>70</v>
      </c>
      <c r="F50" s="37"/>
      <c r="G50" s="37"/>
      <c r="H50" s="37"/>
      <c r="I50" s="37"/>
      <c r="J50" s="38"/>
    </row>
    <row r="51">
      <c r="A51" s="29" t="s">
        <v>32</v>
      </c>
      <c r="B51" s="36"/>
      <c r="C51" s="37"/>
      <c r="D51" s="37"/>
      <c r="E51" s="39" t="s">
        <v>39</v>
      </c>
      <c r="F51" s="37"/>
      <c r="G51" s="37"/>
      <c r="H51" s="37"/>
      <c r="I51" s="37"/>
      <c r="J51" s="38"/>
    </row>
    <row r="52" ht="28.8">
      <c r="A52" s="29" t="s">
        <v>34</v>
      </c>
      <c r="B52" s="41"/>
      <c r="C52" s="42"/>
      <c r="D52" s="42"/>
      <c r="E52" s="31" t="s">
        <v>71</v>
      </c>
      <c r="F52" s="42"/>
      <c r="G52" s="42"/>
      <c r="H52" s="42"/>
      <c r="I52" s="42"/>
      <c r="J52" s="43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72</v>
      </c>
      <c r="I3" s="16">
        <f>SUMIFS(I8:I52,A8:A52,"SD")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72</v>
      </c>
      <c r="D4" s="13"/>
      <c r="E4" s="14" t="s">
        <v>73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SUMIFS(I9:I52,A9:A52,"P")</f>
        <v>0</v>
      </c>
      <c r="J8" s="28"/>
    </row>
    <row r="9">
      <c r="A9" s="29" t="s">
        <v>25</v>
      </c>
      <c r="B9" s="29">
        <v>1</v>
      </c>
      <c r="C9" s="30" t="s">
        <v>26</v>
      </c>
      <c r="D9" s="29" t="s">
        <v>27</v>
      </c>
      <c r="E9" s="31" t="s">
        <v>28</v>
      </c>
      <c r="F9" s="32" t="s">
        <v>29</v>
      </c>
      <c r="G9" s="33">
        <v>1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 ht="115.2">
      <c r="A10" s="29" t="s">
        <v>30</v>
      </c>
      <c r="B10" s="36"/>
      <c r="C10" s="37"/>
      <c r="D10" s="37"/>
      <c r="E10" s="31" t="s">
        <v>74</v>
      </c>
      <c r="F10" s="37"/>
      <c r="G10" s="37"/>
      <c r="H10" s="37"/>
      <c r="I10" s="37"/>
      <c r="J10" s="38"/>
    </row>
    <row r="11" ht="28.8">
      <c r="A11" s="29" t="s">
        <v>32</v>
      </c>
      <c r="B11" s="36"/>
      <c r="C11" s="37"/>
      <c r="D11" s="37"/>
      <c r="E11" s="39" t="s">
        <v>33</v>
      </c>
      <c r="F11" s="37"/>
      <c r="G11" s="37"/>
      <c r="H11" s="37"/>
      <c r="I11" s="37"/>
      <c r="J11" s="38"/>
    </row>
    <row r="12">
      <c r="A12" s="29" t="s">
        <v>34</v>
      </c>
      <c r="B12" s="36"/>
      <c r="C12" s="37"/>
      <c r="D12" s="37"/>
      <c r="E12" s="31" t="s">
        <v>35</v>
      </c>
      <c r="F12" s="37"/>
      <c r="G12" s="37"/>
      <c r="H12" s="37"/>
      <c r="I12" s="37"/>
      <c r="J12" s="38"/>
    </row>
    <row r="13">
      <c r="A13" s="29" t="s">
        <v>25</v>
      </c>
      <c r="B13" s="29">
        <v>2</v>
      </c>
      <c r="C13" s="30" t="s">
        <v>36</v>
      </c>
      <c r="D13" s="29" t="s">
        <v>27</v>
      </c>
      <c r="E13" s="31" t="s">
        <v>37</v>
      </c>
      <c r="F13" s="32" t="s">
        <v>29</v>
      </c>
      <c r="G13" s="33">
        <v>1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 ht="57.6">
      <c r="A14" s="29" t="s">
        <v>30</v>
      </c>
      <c r="B14" s="36"/>
      <c r="C14" s="37"/>
      <c r="D14" s="37"/>
      <c r="E14" s="31" t="s">
        <v>75</v>
      </c>
      <c r="F14" s="37"/>
      <c r="G14" s="37"/>
      <c r="H14" s="37"/>
      <c r="I14" s="37"/>
      <c r="J14" s="38"/>
    </row>
    <row r="15">
      <c r="A15" s="29" t="s">
        <v>32</v>
      </c>
      <c r="B15" s="36"/>
      <c r="C15" s="37"/>
      <c r="D15" s="37"/>
      <c r="E15" s="39" t="s">
        <v>39</v>
      </c>
      <c r="F15" s="37"/>
      <c r="G15" s="37"/>
      <c r="H15" s="37"/>
      <c r="I15" s="37"/>
      <c r="J15" s="38"/>
    </row>
    <row r="16">
      <c r="A16" s="29" t="s">
        <v>34</v>
      </c>
      <c r="B16" s="36"/>
      <c r="C16" s="37"/>
      <c r="D16" s="37"/>
      <c r="E16" s="31" t="s">
        <v>40</v>
      </c>
      <c r="F16" s="37"/>
      <c r="G16" s="37"/>
      <c r="H16" s="37"/>
      <c r="I16" s="37"/>
      <c r="J16" s="38"/>
    </row>
    <row r="17">
      <c r="A17" s="29" t="s">
        <v>25</v>
      </c>
      <c r="B17" s="29">
        <v>3</v>
      </c>
      <c r="C17" s="30" t="s">
        <v>41</v>
      </c>
      <c r="D17" s="29" t="s">
        <v>42</v>
      </c>
      <c r="E17" s="31" t="s">
        <v>43</v>
      </c>
      <c r="F17" s="32" t="s">
        <v>29</v>
      </c>
      <c r="G17" s="33">
        <v>1</v>
      </c>
      <c r="H17" s="34">
        <v>0</v>
      </c>
      <c r="I17" s="34">
        <f>ROUND(G17*H17,P4)</f>
        <v>0</v>
      </c>
      <c r="J17" s="29"/>
      <c r="O17" s="35">
        <f>I17*0.21</f>
        <v>0</v>
      </c>
      <c r="P17">
        <v>3</v>
      </c>
    </row>
    <row r="18" ht="72">
      <c r="A18" s="29" t="s">
        <v>30</v>
      </c>
      <c r="B18" s="36"/>
      <c r="C18" s="37"/>
      <c r="D18" s="37"/>
      <c r="E18" s="31" t="s">
        <v>76</v>
      </c>
      <c r="F18" s="37"/>
      <c r="G18" s="37"/>
      <c r="H18" s="37"/>
      <c r="I18" s="37"/>
      <c r="J18" s="38"/>
    </row>
    <row r="19">
      <c r="A19" s="29" t="s">
        <v>32</v>
      </c>
      <c r="B19" s="36"/>
      <c r="C19" s="37"/>
      <c r="D19" s="37"/>
      <c r="E19" s="39" t="s">
        <v>39</v>
      </c>
      <c r="F19" s="37"/>
      <c r="G19" s="37"/>
      <c r="H19" s="37"/>
      <c r="I19" s="37"/>
      <c r="J19" s="38"/>
    </row>
    <row r="20">
      <c r="A20" s="29" t="s">
        <v>34</v>
      </c>
      <c r="B20" s="36"/>
      <c r="C20" s="37"/>
      <c r="D20" s="37"/>
      <c r="E20" s="31" t="s">
        <v>40</v>
      </c>
      <c r="F20" s="37"/>
      <c r="G20" s="37"/>
      <c r="H20" s="37"/>
      <c r="I20" s="37"/>
      <c r="J20" s="38"/>
    </row>
    <row r="21">
      <c r="A21" s="29" t="s">
        <v>25</v>
      </c>
      <c r="B21" s="29">
        <v>4</v>
      </c>
      <c r="C21" s="30" t="s">
        <v>41</v>
      </c>
      <c r="D21" s="29" t="s">
        <v>45</v>
      </c>
      <c r="E21" s="31" t="s">
        <v>46</v>
      </c>
      <c r="F21" s="32" t="s">
        <v>29</v>
      </c>
      <c r="G21" s="33">
        <v>1</v>
      </c>
      <c r="H21" s="34">
        <v>0</v>
      </c>
      <c r="I21" s="34">
        <f>ROUND(G21*H21,P4)</f>
        <v>0</v>
      </c>
      <c r="J21" s="29"/>
      <c r="O21" s="35">
        <f>I21*0.21</f>
        <v>0</v>
      </c>
      <c r="P21">
        <v>3</v>
      </c>
    </row>
    <row r="22" ht="57.6">
      <c r="A22" s="29" t="s">
        <v>30</v>
      </c>
      <c r="B22" s="36"/>
      <c r="C22" s="37"/>
      <c r="D22" s="37"/>
      <c r="E22" s="31" t="s">
        <v>77</v>
      </c>
      <c r="F22" s="37"/>
      <c r="G22" s="37"/>
      <c r="H22" s="37"/>
      <c r="I22" s="37"/>
      <c r="J22" s="38"/>
    </row>
    <row r="23">
      <c r="A23" s="29" t="s">
        <v>32</v>
      </c>
      <c r="B23" s="36"/>
      <c r="C23" s="37"/>
      <c r="D23" s="37"/>
      <c r="E23" s="39" t="s">
        <v>39</v>
      </c>
      <c r="F23" s="37"/>
      <c r="G23" s="37"/>
      <c r="H23" s="37"/>
      <c r="I23" s="37"/>
      <c r="J23" s="38"/>
    </row>
    <row r="24">
      <c r="A24" s="29" t="s">
        <v>34</v>
      </c>
      <c r="B24" s="36"/>
      <c r="C24" s="37"/>
      <c r="D24" s="37"/>
      <c r="E24" s="31" t="s">
        <v>40</v>
      </c>
      <c r="F24" s="37"/>
      <c r="G24" s="37"/>
      <c r="H24" s="37"/>
      <c r="I24" s="37"/>
      <c r="J24" s="38"/>
    </row>
    <row r="25">
      <c r="A25" s="29" t="s">
        <v>25</v>
      </c>
      <c r="B25" s="29">
        <v>5</v>
      </c>
      <c r="C25" s="30" t="s">
        <v>41</v>
      </c>
      <c r="D25" s="29" t="s">
        <v>48</v>
      </c>
      <c r="E25" s="31" t="s">
        <v>43</v>
      </c>
      <c r="F25" s="32" t="s">
        <v>29</v>
      </c>
      <c r="G25" s="33">
        <v>1</v>
      </c>
      <c r="H25" s="34">
        <v>0</v>
      </c>
      <c r="I25" s="34">
        <f>ROUND(G25*H25,P4)</f>
        <v>0</v>
      </c>
      <c r="J25" s="29"/>
      <c r="O25" s="35">
        <f>I25*0.21</f>
        <v>0</v>
      </c>
      <c r="P25">
        <v>3</v>
      </c>
    </row>
    <row r="26" ht="72">
      <c r="A26" s="29" t="s">
        <v>30</v>
      </c>
      <c r="B26" s="36"/>
      <c r="C26" s="37"/>
      <c r="D26" s="37"/>
      <c r="E26" s="31" t="s">
        <v>78</v>
      </c>
      <c r="F26" s="37"/>
      <c r="G26" s="37"/>
      <c r="H26" s="37"/>
      <c r="I26" s="37"/>
      <c r="J26" s="38"/>
    </row>
    <row r="27">
      <c r="A27" s="29" t="s">
        <v>32</v>
      </c>
      <c r="B27" s="36"/>
      <c r="C27" s="37"/>
      <c r="D27" s="37"/>
      <c r="E27" s="39" t="s">
        <v>39</v>
      </c>
      <c r="F27" s="37"/>
      <c r="G27" s="37"/>
      <c r="H27" s="37"/>
      <c r="I27" s="37"/>
      <c r="J27" s="38"/>
    </row>
    <row r="28">
      <c r="A28" s="29" t="s">
        <v>34</v>
      </c>
      <c r="B28" s="36"/>
      <c r="C28" s="37"/>
      <c r="D28" s="37"/>
      <c r="E28" s="31" t="s">
        <v>40</v>
      </c>
      <c r="F28" s="37"/>
      <c r="G28" s="37"/>
      <c r="H28" s="37"/>
      <c r="I28" s="37"/>
      <c r="J28" s="38"/>
    </row>
    <row r="29">
      <c r="A29" s="29" t="s">
        <v>25</v>
      </c>
      <c r="B29" s="29">
        <v>6</v>
      </c>
      <c r="C29" s="30" t="s">
        <v>50</v>
      </c>
      <c r="D29" s="29" t="s">
        <v>27</v>
      </c>
      <c r="E29" s="31" t="s">
        <v>51</v>
      </c>
      <c r="F29" s="32" t="s">
        <v>29</v>
      </c>
      <c r="G29" s="33">
        <v>1</v>
      </c>
      <c r="H29" s="34">
        <v>0</v>
      </c>
      <c r="I29" s="34">
        <f>ROUND(G29*H29,P4)</f>
        <v>0</v>
      </c>
      <c r="J29" s="29"/>
      <c r="O29" s="35">
        <f>I29*0.21</f>
        <v>0</v>
      </c>
      <c r="P29">
        <v>3</v>
      </c>
    </row>
    <row r="30" ht="100.8">
      <c r="A30" s="29" t="s">
        <v>30</v>
      </c>
      <c r="B30" s="36"/>
      <c r="C30" s="37"/>
      <c r="D30" s="37"/>
      <c r="E30" s="31" t="s">
        <v>79</v>
      </c>
      <c r="F30" s="37"/>
      <c r="G30" s="37"/>
      <c r="H30" s="37"/>
      <c r="I30" s="37"/>
      <c r="J30" s="38"/>
    </row>
    <row r="31">
      <c r="A31" s="29" t="s">
        <v>32</v>
      </c>
      <c r="B31" s="36"/>
      <c r="C31" s="37"/>
      <c r="D31" s="37"/>
      <c r="E31" s="39" t="s">
        <v>39</v>
      </c>
      <c r="F31" s="37"/>
      <c r="G31" s="37"/>
      <c r="H31" s="37"/>
      <c r="I31" s="37"/>
      <c r="J31" s="38"/>
    </row>
    <row r="32">
      <c r="A32" s="29" t="s">
        <v>34</v>
      </c>
      <c r="B32" s="36"/>
      <c r="C32" s="37"/>
      <c r="D32" s="37"/>
      <c r="E32" s="31" t="s">
        <v>40</v>
      </c>
      <c r="F32" s="37"/>
      <c r="G32" s="37"/>
      <c r="H32" s="37"/>
      <c r="I32" s="37"/>
      <c r="J32" s="38"/>
    </row>
    <row r="33">
      <c r="A33" s="29" t="s">
        <v>25</v>
      </c>
      <c r="B33" s="29">
        <v>7</v>
      </c>
      <c r="C33" s="30" t="s">
        <v>53</v>
      </c>
      <c r="D33" s="29" t="s">
        <v>27</v>
      </c>
      <c r="E33" s="31" t="s">
        <v>54</v>
      </c>
      <c r="F33" s="32" t="s">
        <v>29</v>
      </c>
      <c r="G33" s="33">
        <v>1</v>
      </c>
      <c r="H33" s="34">
        <v>0</v>
      </c>
      <c r="I33" s="34">
        <f>ROUND(G33*H33,P4)</f>
        <v>0</v>
      </c>
      <c r="J33" s="29"/>
      <c r="O33" s="35">
        <f>I33*0.21</f>
        <v>0</v>
      </c>
      <c r="P33">
        <v>3</v>
      </c>
    </row>
    <row r="34" ht="172.8">
      <c r="A34" s="29" t="s">
        <v>30</v>
      </c>
      <c r="B34" s="36"/>
      <c r="C34" s="37"/>
      <c r="D34" s="37"/>
      <c r="E34" s="31" t="s">
        <v>80</v>
      </c>
      <c r="F34" s="37"/>
      <c r="G34" s="37"/>
      <c r="H34" s="37"/>
      <c r="I34" s="37"/>
      <c r="J34" s="38"/>
    </row>
    <row r="35">
      <c r="A35" s="29" t="s">
        <v>32</v>
      </c>
      <c r="B35" s="36"/>
      <c r="C35" s="37"/>
      <c r="D35" s="37"/>
      <c r="E35" s="39" t="s">
        <v>39</v>
      </c>
      <c r="F35" s="37"/>
      <c r="G35" s="37"/>
      <c r="H35" s="37"/>
      <c r="I35" s="37"/>
      <c r="J35" s="38"/>
    </row>
    <row r="36">
      <c r="A36" s="29" t="s">
        <v>34</v>
      </c>
      <c r="B36" s="36"/>
      <c r="C36" s="37"/>
      <c r="D36" s="37"/>
      <c r="E36" s="40" t="s">
        <v>27</v>
      </c>
      <c r="F36" s="37"/>
      <c r="G36" s="37"/>
      <c r="H36" s="37"/>
      <c r="I36" s="37"/>
      <c r="J36" s="38"/>
    </row>
    <row r="37">
      <c r="A37" s="29" t="s">
        <v>25</v>
      </c>
      <c r="B37" s="29">
        <v>8</v>
      </c>
      <c r="C37" s="30" t="s">
        <v>56</v>
      </c>
      <c r="D37" s="29" t="s">
        <v>27</v>
      </c>
      <c r="E37" s="31" t="s">
        <v>57</v>
      </c>
      <c r="F37" s="32" t="s">
        <v>29</v>
      </c>
      <c r="G37" s="33">
        <v>1</v>
      </c>
      <c r="H37" s="34">
        <v>0</v>
      </c>
      <c r="I37" s="34">
        <f>ROUND(G37*H37,P4)</f>
        <v>0</v>
      </c>
      <c r="J37" s="29"/>
      <c r="O37" s="35">
        <f>I37*0.21</f>
        <v>0</v>
      </c>
      <c r="P37">
        <v>3</v>
      </c>
    </row>
    <row r="38" ht="57.6">
      <c r="A38" s="29" t="s">
        <v>30</v>
      </c>
      <c r="B38" s="36"/>
      <c r="C38" s="37"/>
      <c r="D38" s="37"/>
      <c r="E38" s="31" t="s">
        <v>81</v>
      </c>
      <c r="F38" s="37"/>
      <c r="G38" s="37"/>
      <c r="H38" s="37"/>
      <c r="I38" s="37"/>
      <c r="J38" s="38"/>
    </row>
    <row r="39">
      <c r="A39" s="29" t="s">
        <v>32</v>
      </c>
      <c r="B39" s="36"/>
      <c r="C39" s="37"/>
      <c r="D39" s="37"/>
      <c r="E39" s="39" t="s">
        <v>39</v>
      </c>
      <c r="F39" s="37"/>
      <c r="G39" s="37"/>
      <c r="H39" s="37"/>
      <c r="I39" s="37"/>
      <c r="J39" s="38"/>
    </row>
    <row r="40" ht="72">
      <c r="A40" s="29" t="s">
        <v>34</v>
      </c>
      <c r="B40" s="36"/>
      <c r="C40" s="37"/>
      <c r="D40" s="37"/>
      <c r="E40" s="31" t="s">
        <v>59</v>
      </c>
      <c r="F40" s="37"/>
      <c r="G40" s="37"/>
      <c r="H40" s="37"/>
      <c r="I40" s="37"/>
      <c r="J40" s="38"/>
    </row>
    <row r="41">
      <c r="A41" s="29" t="s">
        <v>25</v>
      </c>
      <c r="B41" s="29">
        <v>9</v>
      </c>
      <c r="C41" s="30" t="s">
        <v>60</v>
      </c>
      <c r="D41" s="29" t="s">
        <v>27</v>
      </c>
      <c r="E41" s="31" t="s">
        <v>61</v>
      </c>
      <c r="F41" s="32" t="s">
        <v>29</v>
      </c>
      <c r="G41" s="33">
        <v>1</v>
      </c>
      <c r="H41" s="34">
        <v>0</v>
      </c>
      <c r="I41" s="34">
        <f>ROUND(G41*H41,P4)</f>
        <v>0</v>
      </c>
      <c r="J41" s="29"/>
      <c r="O41" s="35">
        <f>I41*0.21</f>
        <v>0</v>
      </c>
      <c r="P41">
        <v>3</v>
      </c>
    </row>
    <row r="42" ht="72">
      <c r="A42" s="29" t="s">
        <v>30</v>
      </c>
      <c r="B42" s="36"/>
      <c r="C42" s="37"/>
      <c r="D42" s="37"/>
      <c r="E42" s="31" t="s">
        <v>82</v>
      </c>
      <c r="F42" s="37"/>
      <c r="G42" s="37"/>
      <c r="H42" s="37"/>
      <c r="I42" s="37"/>
      <c r="J42" s="38"/>
    </row>
    <row r="43">
      <c r="A43" s="29" t="s">
        <v>32</v>
      </c>
      <c r="B43" s="36"/>
      <c r="C43" s="37"/>
      <c r="D43" s="37"/>
      <c r="E43" s="39" t="s">
        <v>39</v>
      </c>
      <c r="F43" s="37"/>
      <c r="G43" s="37"/>
      <c r="H43" s="37"/>
      <c r="I43" s="37"/>
      <c r="J43" s="38"/>
    </row>
    <row r="44">
      <c r="A44" s="29" t="s">
        <v>34</v>
      </c>
      <c r="B44" s="36"/>
      <c r="C44" s="37"/>
      <c r="D44" s="37"/>
      <c r="E44" s="31" t="s">
        <v>40</v>
      </c>
      <c r="F44" s="37"/>
      <c r="G44" s="37"/>
      <c r="H44" s="37"/>
      <c r="I44" s="37"/>
      <c r="J44" s="38"/>
    </row>
    <row r="45">
      <c r="A45" s="29" t="s">
        <v>25</v>
      </c>
      <c r="B45" s="29">
        <v>10</v>
      </c>
      <c r="C45" s="30" t="s">
        <v>63</v>
      </c>
      <c r="D45" s="29" t="s">
        <v>42</v>
      </c>
      <c r="E45" s="31" t="s">
        <v>64</v>
      </c>
      <c r="F45" s="32" t="s">
        <v>65</v>
      </c>
      <c r="G45" s="33">
        <v>1</v>
      </c>
      <c r="H45" s="34">
        <v>0</v>
      </c>
      <c r="I45" s="34">
        <f>ROUND(G45*H45,P4)</f>
        <v>0</v>
      </c>
      <c r="J45" s="29"/>
      <c r="O45" s="35">
        <f>I45*0.21</f>
        <v>0</v>
      </c>
      <c r="P45">
        <v>3</v>
      </c>
    </row>
    <row r="46" ht="72">
      <c r="A46" s="29" t="s">
        <v>30</v>
      </c>
      <c r="B46" s="36"/>
      <c r="C46" s="37"/>
      <c r="D46" s="37"/>
      <c r="E46" s="31" t="s">
        <v>83</v>
      </c>
      <c r="F46" s="37"/>
      <c r="G46" s="37"/>
      <c r="H46" s="37"/>
      <c r="I46" s="37"/>
      <c r="J46" s="38"/>
    </row>
    <row r="47">
      <c r="A47" s="29" t="s">
        <v>32</v>
      </c>
      <c r="B47" s="36"/>
      <c r="C47" s="37"/>
      <c r="D47" s="37"/>
      <c r="E47" s="39" t="s">
        <v>39</v>
      </c>
      <c r="F47" s="37"/>
      <c r="G47" s="37"/>
      <c r="H47" s="37"/>
      <c r="I47" s="37"/>
      <c r="J47" s="38"/>
    </row>
    <row r="48" ht="100.8">
      <c r="A48" s="29" t="s">
        <v>34</v>
      </c>
      <c r="B48" s="36"/>
      <c r="C48" s="37"/>
      <c r="D48" s="37"/>
      <c r="E48" s="31" t="s">
        <v>67</v>
      </c>
      <c r="F48" s="37"/>
      <c r="G48" s="37"/>
      <c r="H48" s="37"/>
      <c r="I48" s="37"/>
      <c r="J48" s="38"/>
    </row>
    <row r="49">
      <c r="A49" s="29" t="s">
        <v>25</v>
      </c>
      <c r="B49" s="29">
        <v>11</v>
      </c>
      <c r="C49" s="30" t="s">
        <v>68</v>
      </c>
      <c r="D49" s="29" t="s">
        <v>27</v>
      </c>
      <c r="E49" s="31" t="s">
        <v>69</v>
      </c>
      <c r="F49" s="32" t="s">
        <v>29</v>
      </c>
      <c r="G49" s="33">
        <v>1</v>
      </c>
      <c r="H49" s="34">
        <v>0</v>
      </c>
      <c r="I49" s="34">
        <f>ROUND(G49*H49,P4)</f>
        <v>0</v>
      </c>
      <c r="J49" s="29"/>
      <c r="O49" s="35">
        <f>I49*0.21</f>
        <v>0</v>
      </c>
      <c r="P49">
        <v>3</v>
      </c>
    </row>
    <row r="50" ht="187.2">
      <c r="A50" s="29" t="s">
        <v>30</v>
      </c>
      <c r="B50" s="36"/>
      <c r="C50" s="37"/>
      <c r="D50" s="37"/>
      <c r="E50" s="31" t="s">
        <v>84</v>
      </c>
      <c r="F50" s="37"/>
      <c r="G50" s="37"/>
      <c r="H50" s="37"/>
      <c r="I50" s="37"/>
      <c r="J50" s="38"/>
    </row>
    <row r="51">
      <c r="A51" s="29" t="s">
        <v>32</v>
      </c>
      <c r="B51" s="36"/>
      <c r="C51" s="37"/>
      <c r="D51" s="37"/>
      <c r="E51" s="39" t="s">
        <v>39</v>
      </c>
      <c r="F51" s="37"/>
      <c r="G51" s="37"/>
      <c r="H51" s="37"/>
      <c r="I51" s="37"/>
      <c r="J51" s="38"/>
    </row>
    <row r="52" ht="28.8">
      <c r="A52" s="29" t="s">
        <v>34</v>
      </c>
      <c r="B52" s="41"/>
      <c r="C52" s="42"/>
      <c r="D52" s="42"/>
      <c r="E52" s="31" t="s">
        <v>71</v>
      </c>
      <c r="F52" s="42"/>
      <c r="G52" s="42"/>
      <c r="H52" s="42"/>
      <c r="I52" s="42"/>
      <c r="J52" s="43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85</v>
      </c>
      <c r="I3" s="16">
        <f>SUMIFS(I9:I260,A9:A260,"SD")</f>
        <v>0</v>
      </c>
      <c r="J3" s="9"/>
      <c r="O3">
        <v>0</v>
      </c>
      <c r="P3">
        <v>2</v>
      </c>
    </row>
    <row r="4">
      <c r="A4" s="10" t="s">
        <v>8</v>
      </c>
      <c r="B4" s="11" t="s">
        <v>86</v>
      </c>
      <c r="C4" s="12" t="s">
        <v>87</v>
      </c>
      <c r="D4" s="13"/>
      <c r="E4" s="14" t="s">
        <v>88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89</v>
      </c>
      <c r="B5" s="11" t="s">
        <v>9</v>
      </c>
      <c r="C5" s="12" t="s">
        <v>85</v>
      </c>
      <c r="D5" s="13"/>
      <c r="E5" s="14" t="s">
        <v>90</v>
      </c>
      <c r="F5" s="7"/>
      <c r="G5" s="7"/>
      <c r="H5" s="7"/>
      <c r="I5" s="7"/>
      <c r="J5" s="9"/>
      <c r="O5">
        <v>0.20999999999999999</v>
      </c>
    </row>
    <row r="6">
      <c r="A6" s="17" t="s">
        <v>11</v>
      </c>
      <c r="B6" s="18" t="s">
        <v>12</v>
      </c>
      <c r="C6" s="19" t="s">
        <v>13</v>
      </c>
      <c r="D6" s="19" t="s">
        <v>14</v>
      </c>
      <c r="E6" s="19" t="s">
        <v>15</v>
      </c>
      <c r="F6" s="19" t="s">
        <v>16</v>
      </c>
      <c r="G6" s="19" t="s">
        <v>17</v>
      </c>
      <c r="H6" s="19" t="s">
        <v>18</v>
      </c>
      <c r="I6" s="19"/>
      <c r="J6" s="20" t="s">
        <v>19</v>
      </c>
    </row>
    <row r="7">
      <c r="A7" s="17"/>
      <c r="B7" s="18"/>
      <c r="C7" s="19"/>
      <c r="D7" s="19"/>
      <c r="E7" s="19"/>
      <c r="F7" s="19"/>
      <c r="G7" s="19"/>
      <c r="H7" s="19" t="s">
        <v>20</v>
      </c>
      <c r="I7" s="19" t="s">
        <v>21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22</v>
      </c>
      <c r="B9" s="24"/>
      <c r="C9" s="25" t="s">
        <v>23</v>
      </c>
      <c r="D9" s="26"/>
      <c r="E9" s="23" t="s">
        <v>24</v>
      </c>
      <c r="F9" s="26"/>
      <c r="G9" s="26"/>
      <c r="H9" s="26"/>
      <c r="I9" s="27">
        <f>SUMIFS(I10:I17,A10:A17,"P")</f>
        <v>0</v>
      </c>
      <c r="J9" s="28"/>
    </row>
    <row r="10" ht="28.8">
      <c r="A10" s="29" t="s">
        <v>25</v>
      </c>
      <c r="B10" s="29">
        <v>1</v>
      </c>
      <c r="C10" s="30" t="s">
        <v>91</v>
      </c>
      <c r="D10" s="29" t="s">
        <v>27</v>
      </c>
      <c r="E10" s="31" t="s">
        <v>92</v>
      </c>
      <c r="F10" s="32" t="s">
        <v>93</v>
      </c>
      <c r="G10" s="33">
        <v>11906.683999999999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>
      <c r="A11" s="29" t="s">
        <v>30</v>
      </c>
      <c r="B11" s="36"/>
      <c r="C11" s="37"/>
      <c r="D11" s="37"/>
      <c r="E11" s="31" t="s">
        <v>94</v>
      </c>
      <c r="F11" s="37"/>
      <c r="G11" s="37"/>
      <c r="H11" s="37"/>
      <c r="I11" s="37"/>
      <c r="J11" s="38"/>
    </row>
    <row r="12" ht="158.4">
      <c r="A12" s="29" t="s">
        <v>32</v>
      </c>
      <c r="B12" s="36"/>
      <c r="C12" s="37"/>
      <c r="D12" s="37"/>
      <c r="E12" s="39" t="s">
        <v>95</v>
      </c>
      <c r="F12" s="37"/>
      <c r="G12" s="37"/>
      <c r="H12" s="37"/>
      <c r="I12" s="37"/>
      <c r="J12" s="38"/>
    </row>
    <row r="13" ht="158.4">
      <c r="A13" s="29" t="s">
        <v>34</v>
      </c>
      <c r="B13" s="36"/>
      <c r="C13" s="37"/>
      <c r="D13" s="37"/>
      <c r="E13" s="31" t="s">
        <v>96</v>
      </c>
      <c r="F13" s="37"/>
      <c r="G13" s="37"/>
      <c r="H13" s="37"/>
      <c r="I13" s="37"/>
      <c r="J13" s="38"/>
    </row>
    <row r="14" ht="28.8">
      <c r="A14" s="29" t="s">
        <v>25</v>
      </c>
      <c r="B14" s="29">
        <v>2</v>
      </c>
      <c r="C14" s="30" t="s">
        <v>97</v>
      </c>
      <c r="D14" s="29" t="s">
        <v>27</v>
      </c>
      <c r="E14" s="31" t="s">
        <v>98</v>
      </c>
      <c r="F14" s="32" t="s">
        <v>93</v>
      </c>
      <c r="G14" s="33">
        <v>61.857999999999997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>
      <c r="A15" s="29" t="s">
        <v>30</v>
      </c>
      <c r="B15" s="36"/>
      <c r="C15" s="37"/>
      <c r="D15" s="37"/>
      <c r="E15" s="31" t="s">
        <v>99</v>
      </c>
      <c r="F15" s="37"/>
      <c r="G15" s="37"/>
      <c r="H15" s="37"/>
      <c r="I15" s="37"/>
      <c r="J15" s="38"/>
    </row>
    <row r="16">
      <c r="A16" s="29" t="s">
        <v>32</v>
      </c>
      <c r="B16" s="36"/>
      <c r="C16" s="37"/>
      <c r="D16" s="37"/>
      <c r="E16" s="39" t="s">
        <v>100</v>
      </c>
      <c r="F16" s="37"/>
      <c r="G16" s="37"/>
      <c r="H16" s="37"/>
      <c r="I16" s="37"/>
      <c r="J16" s="38"/>
    </row>
    <row r="17" ht="158.4">
      <c r="A17" s="29" t="s">
        <v>34</v>
      </c>
      <c r="B17" s="36"/>
      <c r="C17" s="37"/>
      <c r="D17" s="37"/>
      <c r="E17" s="31" t="s">
        <v>96</v>
      </c>
      <c r="F17" s="37"/>
      <c r="G17" s="37"/>
      <c r="H17" s="37"/>
      <c r="I17" s="37"/>
      <c r="J17" s="38"/>
    </row>
    <row r="18">
      <c r="A18" s="23" t="s">
        <v>22</v>
      </c>
      <c r="B18" s="24"/>
      <c r="C18" s="25" t="s">
        <v>101</v>
      </c>
      <c r="D18" s="26"/>
      <c r="E18" s="23" t="s">
        <v>102</v>
      </c>
      <c r="F18" s="26"/>
      <c r="G18" s="26"/>
      <c r="H18" s="26"/>
      <c r="I18" s="27">
        <f>SUMIFS(I19:I98,A19:A98,"P")</f>
        <v>0</v>
      </c>
      <c r="J18" s="28"/>
    </row>
    <row r="19">
      <c r="A19" s="29" t="s">
        <v>25</v>
      </c>
      <c r="B19" s="29">
        <v>3</v>
      </c>
      <c r="C19" s="30" t="s">
        <v>103</v>
      </c>
      <c r="D19" s="29" t="s">
        <v>27</v>
      </c>
      <c r="E19" s="31" t="s">
        <v>104</v>
      </c>
      <c r="F19" s="32" t="s">
        <v>105</v>
      </c>
      <c r="G19" s="33">
        <v>450</v>
      </c>
      <c r="H19" s="34">
        <v>0</v>
      </c>
      <c r="I19" s="34">
        <f>ROUND(G19*H19,P4)</f>
        <v>0</v>
      </c>
      <c r="J19" s="29"/>
      <c r="O19" s="35">
        <f>I19*0.21</f>
        <v>0</v>
      </c>
      <c r="P19">
        <v>3</v>
      </c>
    </row>
    <row r="20" ht="43.2">
      <c r="A20" s="29" t="s">
        <v>30</v>
      </c>
      <c r="B20" s="36"/>
      <c r="C20" s="37"/>
      <c r="D20" s="37"/>
      <c r="E20" s="31" t="s">
        <v>106</v>
      </c>
      <c r="F20" s="37"/>
      <c r="G20" s="37"/>
      <c r="H20" s="37"/>
      <c r="I20" s="37"/>
      <c r="J20" s="38"/>
    </row>
    <row r="21" ht="28.8">
      <c r="A21" s="29" t="s">
        <v>32</v>
      </c>
      <c r="B21" s="36"/>
      <c r="C21" s="37"/>
      <c r="D21" s="37"/>
      <c r="E21" s="39" t="s">
        <v>107</v>
      </c>
      <c r="F21" s="37"/>
      <c r="G21" s="37"/>
      <c r="H21" s="37"/>
      <c r="I21" s="37"/>
      <c r="J21" s="38"/>
    </row>
    <row r="22" ht="86.4">
      <c r="A22" s="29" t="s">
        <v>34</v>
      </c>
      <c r="B22" s="36"/>
      <c r="C22" s="37"/>
      <c r="D22" s="37"/>
      <c r="E22" s="31" t="s">
        <v>108</v>
      </c>
      <c r="F22" s="37"/>
      <c r="G22" s="37"/>
      <c r="H22" s="37"/>
      <c r="I22" s="37"/>
      <c r="J22" s="38"/>
    </row>
    <row r="23" ht="28.8">
      <c r="A23" s="29" t="s">
        <v>25</v>
      </c>
      <c r="B23" s="29">
        <v>4</v>
      </c>
      <c r="C23" s="30" t="s">
        <v>109</v>
      </c>
      <c r="D23" s="29" t="s">
        <v>27</v>
      </c>
      <c r="E23" s="31" t="s">
        <v>110</v>
      </c>
      <c r="F23" s="32" t="s">
        <v>65</v>
      </c>
      <c r="G23" s="33">
        <v>1</v>
      </c>
      <c r="H23" s="34">
        <v>0</v>
      </c>
      <c r="I23" s="34">
        <f>ROUND(G23*H23,P4)</f>
        <v>0</v>
      </c>
      <c r="J23" s="29"/>
      <c r="O23" s="35">
        <f>I23*0.21</f>
        <v>0</v>
      </c>
      <c r="P23">
        <v>3</v>
      </c>
    </row>
    <row r="24" ht="43.2">
      <c r="A24" s="29" t="s">
        <v>30</v>
      </c>
      <c r="B24" s="36"/>
      <c r="C24" s="37"/>
      <c r="D24" s="37"/>
      <c r="E24" s="31" t="s">
        <v>106</v>
      </c>
      <c r="F24" s="37"/>
      <c r="G24" s="37"/>
      <c r="H24" s="37"/>
      <c r="I24" s="37"/>
      <c r="J24" s="38"/>
    </row>
    <row r="25">
      <c r="A25" s="29" t="s">
        <v>32</v>
      </c>
      <c r="B25" s="36"/>
      <c r="C25" s="37"/>
      <c r="D25" s="37"/>
      <c r="E25" s="39" t="s">
        <v>111</v>
      </c>
      <c r="F25" s="37"/>
      <c r="G25" s="37"/>
      <c r="H25" s="37"/>
      <c r="I25" s="37"/>
      <c r="J25" s="38"/>
    </row>
    <row r="26" ht="216">
      <c r="A26" s="29" t="s">
        <v>34</v>
      </c>
      <c r="B26" s="36"/>
      <c r="C26" s="37"/>
      <c r="D26" s="37"/>
      <c r="E26" s="31" t="s">
        <v>112</v>
      </c>
      <c r="F26" s="37"/>
      <c r="G26" s="37"/>
      <c r="H26" s="37"/>
      <c r="I26" s="37"/>
      <c r="J26" s="38"/>
    </row>
    <row r="27" ht="28.8">
      <c r="A27" s="29" t="s">
        <v>25</v>
      </c>
      <c r="B27" s="29">
        <v>5</v>
      </c>
      <c r="C27" s="30" t="s">
        <v>113</v>
      </c>
      <c r="D27" s="29" t="s">
        <v>27</v>
      </c>
      <c r="E27" s="31" t="s">
        <v>114</v>
      </c>
      <c r="F27" s="32" t="s">
        <v>115</v>
      </c>
      <c r="G27" s="33">
        <v>563.75</v>
      </c>
      <c r="H27" s="34">
        <v>0</v>
      </c>
      <c r="I27" s="34">
        <f>ROUND(G27*H27,P4)</f>
        <v>0</v>
      </c>
      <c r="J27" s="29"/>
      <c r="O27" s="35">
        <f>I27*0.21</f>
        <v>0</v>
      </c>
      <c r="P27">
        <v>3</v>
      </c>
    </row>
    <row r="28" ht="57.6">
      <c r="A28" s="29" t="s">
        <v>30</v>
      </c>
      <c r="B28" s="36"/>
      <c r="C28" s="37"/>
      <c r="D28" s="37"/>
      <c r="E28" s="31" t="s">
        <v>116</v>
      </c>
      <c r="F28" s="37"/>
      <c r="G28" s="37"/>
      <c r="H28" s="37"/>
      <c r="I28" s="37"/>
      <c r="J28" s="38"/>
    </row>
    <row r="29" ht="86.4">
      <c r="A29" s="29" t="s">
        <v>32</v>
      </c>
      <c r="B29" s="36"/>
      <c r="C29" s="37"/>
      <c r="D29" s="37"/>
      <c r="E29" s="39" t="s">
        <v>117</v>
      </c>
      <c r="F29" s="37"/>
      <c r="G29" s="37"/>
      <c r="H29" s="37"/>
      <c r="I29" s="37"/>
      <c r="J29" s="38"/>
    </row>
    <row r="30" ht="72">
      <c r="A30" s="29" t="s">
        <v>34</v>
      </c>
      <c r="B30" s="36"/>
      <c r="C30" s="37"/>
      <c r="D30" s="37"/>
      <c r="E30" s="31" t="s">
        <v>118</v>
      </c>
      <c r="F30" s="37"/>
      <c r="G30" s="37"/>
      <c r="H30" s="37"/>
      <c r="I30" s="37"/>
      <c r="J30" s="38"/>
    </row>
    <row r="31">
      <c r="A31" s="29" t="s">
        <v>25</v>
      </c>
      <c r="B31" s="29">
        <v>6</v>
      </c>
      <c r="C31" s="30" t="s">
        <v>119</v>
      </c>
      <c r="D31" s="29" t="s">
        <v>27</v>
      </c>
      <c r="E31" s="31" t="s">
        <v>120</v>
      </c>
      <c r="F31" s="32" t="s">
        <v>115</v>
      </c>
      <c r="G31" s="33">
        <v>70</v>
      </c>
      <c r="H31" s="34">
        <v>0</v>
      </c>
      <c r="I31" s="34">
        <f>ROUND(G31*H31,P4)</f>
        <v>0</v>
      </c>
      <c r="J31" s="29"/>
      <c r="O31" s="35">
        <f>I31*0.21</f>
        <v>0</v>
      </c>
      <c r="P31">
        <v>3</v>
      </c>
    </row>
    <row r="32" ht="72">
      <c r="A32" s="29" t="s">
        <v>30</v>
      </c>
      <c r="B32" s="36"/>
      <c r="C32" s="37"/>
      <c r="D32" s="37"/>
      <c r="E32" s="31" t="s">
        <v>121</v>
      </c>
      <c r="F32" s="37"/>
      <c r="G32" s="37"/>
      <c r="H32" s="37"/>
      <c r="I32" s="37"/>
      <c r="J32" s="38"/>
    </row>
    <row r="33" ht="43.2">
      <c r="A33" s="29" t="s">
        <v>32</v>
      </c>
      <c r="B33" s="36"/>
      <c r="C33" s="37"/>
      <c r="D33" s="37"/>
      <c r="E33" s="39" t="s">
        <v>122</v>
      </c>
      <c r="F33" s="37"/>
      <c r="G33" s="37"/>
      <c r="H33" s="37"/>
      <c r="I33" s="37"/>
      <c r="J33" s="38"/>
    </row>
    <row r="34" ht="115.2">
      <c r="A34" s="29" t="s">
        <v>34</v>
      </c>
      <c r="B34" s="36"/>
      <c r="C34" s="37"/>
      <c r="D34" s="37"/>
      <c r="E34" s="31" t="s">
        <v>123</v>
      </c>
      <c r="F34" s="37"/>
      <c r="G34" s="37"/>
      <c r="H34" s="37"/>
      <c r="I34" s="37"/>
      <c r="J34" s="38"/>
    </row>
    <row r="35">
      <c r="A35" s="29" t="s">
        <v>25</v>
      </c>
      <c r="B35" s="29">
        <v>7</v>
      </c>
      <c r="C35" s="30" t="s">
        <v>124</v>
      </c>
      <c r="D35" s="29" t="s">
        <v>27</v>
      </c>
      <c r="E35" s="31" t="s">
        <v>125</v>
      </c>
      <c r="F35" s="32" t="s">
        <v>105</v>
      </c>
      <c r="G35" s="33">
        <v>18294.200000000001</v>
      </c>
      <c r="H35" s="34">
        <v>0</v>
      </c>
      <c r="I35" s="34">
        <f>ROUND(G35*H35,P4)</f>
        <v>0</v>
      </c>
      <c r="J35" s="29"/>
      <c r="O35" s="35">
        <f>I35*0.21</f>
        <v>0</v>
      </c>
      <c r="P35">
        <v>3</v>
      </c>
    </row>
    <row r="36" ht="28.8">
      <c r="A36" s="29" t="s">
        <v>30</v>
      </c>
      <c r="B36" s="36"/>
      <c r="C36" s="37"/>
      <c r="D36" s="37"/>
      <c r="E36" s="31" t="s">
        <v>126</v>
      </c>
      <c r="F36" s="37"/>
      <c r="G36" s="37"/>
      <c r="H36" s="37"/>
      <c r="I36" s="37"/>
      <c r="J36" s="38"/>
    </row>
    <row r="37" ht="43.2">
      <c r="A37" s="29" t="s">
        <v>32</v>
      </c>
      <c r="B37" s="36"/>
      <c r="C37" s="37"/>
      <c r="D37" s="37"/>
      <c r="E37" s="39" t="s">
        <v>127</v>
      </c>
      <c r="F37" s="37"/>
      <c r="G37" s="37"/>
      <c r="H37" s="37"/>
      <c r="I37" s="37"/>
      <c r="J37" s="38"/>
    </row>
    <row r="38" ht="57.6">
      <c r="A38" s="29" t="s">
        <v>34</v>
      </c>
      <c r="B38" s="36"/>
      <c r="C38" s="37"/>
      <c r="D38" s="37"/>
      <c r="E38" s="31" t="s">
        <v>128</v>
      </c>
      <c r="F38" s="37"/>
      <c r="G38" s="37"/>
      <c r="H38" s="37"/>
      <c r="I38" s="37"/>
      <c r="J38" s="38"/>
    </row>
    <row r="39">
      <c r="A39" s="29" t="s">
        <v>25</v>
      </c>
      <c r="B39" s="29">
        <v>8</v>
      </c>
      <c r="C39" s="30" t="s">
        <v>129</v>
      </c>
      <c r="D39" s="29" t="s">
        <v>27</v>
      </c>
      <c r="E39" s="31" t="s">
        <v>130</v>
      </c>
      <c r="F39" s="32" t="s">
        <v>115</v>
      </c>
      <c r="G39" s="33">
        <v>397.89999999999998</v>
      </c>
      <c r="H39" s="34">
        <v>0</v>
      </c>
      <c r="I39" s="34">
        <f>ROUND(G39*H39,P4)</f>
        <v>0</v>
      </c>
      <c r="J39" s="29"/>
      <c r="O39" s="35">
        <f>I39*0.21</f>
        <v>0</v>
      </c>
      <c r="P39">
        <v>3</v>
      </c>
    </row>
    <row r="40" ht="57.6">
      <c r="A40" s="29" t="s">
        <v>30</v>
      </c>
      <c r="B40" s="36"/>
      <c r="C40" s="37"/>
      <c r="D40" s="37"/>
      <c r="E40" s="31" t="s">
        <v>131</v>
      </c>
      <c r="F40" s="37"/>
      <c r="G40" s="37"/>
      <c r="H40" s="37"/>
      <c r="I40" s="37"/>
      <c r="J40" s="38"/>
    </row>
    <row r="41" ht="86.4">
      <c r="A41" s="29" t="s">
        <v>32</v>
      </c>
      <c r="B41" s="36"/>
      <c r="C41" s="37"/>
      <c r="D41" s="37"/>
      <c r="E41" s="39" t="s">
        <v>132</v>
      </c>
      <c r="F41" s="37"/>
      <c r="G41" s="37"/>
      <c r="H41" s="37"/>
      <c r="I41" s="37"/>
      <c r="J41" s="38"/>
    </row>
    <row r="42" ht="115.2">
      <c r="A42" s="29" t="s">
        <v>34</v>
      </c>
      <c r="B42" s="36"/>
      <c r="C42" s="37"/>
      <c r="D42" s="37"/>
      <c r="E42" s="31" t="s">
        <v>123</v>
      </c>
      <c r="F42" s="37"/>
      <c r="G42" s="37"/>
      <c r="H42" s="37"/>
      <c r="I42" s="37"/>
      <c r="J42" s="38"/>
    </row>
    <row r="43">
      <c r="A43" s="29" t="s">
        <v>25</v>
      </c>
      <c r="B43" s="29">
        <v>9</v>
      </c>
      <c r="C43" s="30" t="s">
        <v>133</v>
      </c>
      <c r="D43" s="29" t="s">
        <v>27</v>
      </c>
      <c r="E43" s="31" t="s">
        <v>134</v>
      </c>
      <c r="F43" s="32" t="s">
        <v>135</v>
      </c>
      <c r="G43" s="33">
        <v>216.5</v>
      </c>
      <c r="H43" s="34">
        <v>0</v>
      </c>
      <c r="I43" s="34">
        <f>ROUND(G43*H43,P4)</f>
        <v>0</v>
      </c>
      <c r="J43" s="29"/>
      <c r="O43" s="35">
        <f>I43*0.21</f>
        <v>0</v>
      </c>
      <c r="P43">
        <v>3</v>
      </c>
    </row>
    <row r="44">
      <c r="A44" s="29" t="s">
        <v>30</v>
      </c>
      <c r="B44" s="36"/>
      <c r="C44" s="37"/>
      <c r="D44" s="37"/>
      <c r="E44" s="31" t="s">
        <v>136</v>
      </c>
      <c r="F44" s="37"/>
      <c r="G44" s="37"/>
      <c r="H44" s="37"/>
      <c r="I44" s="37"/>
      <c r="J44" s="38"/>
    </row>
    <row r="45" ht="43.2">
      <c r="A45" s="29" t="s">
        <v>32</v>
      </c>
      <c r="B45" s="36"/>
      <c r="C45" s="37"/>
      <c r="D45" s="37"/>
      <c r="E45" s="39" t="s">
        <v>137</v>
      </c>
      <c r="F45" s="37"/>
      <c r="G45" s="37"/>
      <c r="H45" s="37"/>
      <c r="I45" s="37"/>
      <c r="J45" s="38"/>
    </row>
    <row r="46" ht="72">
      <c r="A46" s="29" t="s">
        <v>34</v>
      </c>
      <c r="B46" s="36"/>
      <c r="C46" s="37"/>
      <c r="D46" s="37"/>
      <c r="E46" s="31" t="s">
        <v>138</v>
      </c>
      <c r="F46" s="37"/>
      <c r="G46" s="37"/>
      <c r="H46" s="37"/>
      <c r="I46" s="37"/>
      <c r="J46" s="38"/>
    </row>
    <row r="47">
      <c r="A47" s="29" t="s">
        <v>25</v>
      </c>
      <c r="B47" s="29">
        <v>10</v>
      </c>
      <c r="C47" s="30" t="s">
        <v>139</v>
      </c>
      <c r="D47" s="29" t="s">
        <v>27</v>
      </c>
      <c r="E47" s="31" t="s">
        <v>140</v>
      </c>
      <c r="F47" s="32" t="s">
        <v>115</v>
      </c>
      <c r="G47" s="33">
        <v>2152.1999999999998</v>
      </c>
      <c r="H47" s="34">
        <v>0</v>
      </c>
      <c r="I47" s="34">
        <f>ROUND(G47*H47,P4)</f>
        <v>0</v>
      </c>
      <c r="J47" s="29"/>
      <c r="O47" s="35">
        <f>I47*0.21</f>
        <v>0</v>
      </c>
      <c r="P47">
        <v>3</v>
      </c>
    </row>
    <row r="48" ht="57.6">
      <c r="A48" s="29" t="s">
        <v>30</v>
      </c>
      <c r="B48" s="36"/>
      <c r="C48" s="37"/>
      <c r="D48" s="37"/>
      <c r="E48" s="31" t="s">
        <v>141</v>
      </c>
      <c r="F48" s="37"/>
      <c r="G48" s="37"/>
      <c r="H48" s="37"/>
      <c r="I48" s="37"/>
      <c r="J48" s="38"/>
    </row>
    <row r="49" ht="57.6">
      <c r="A49" s="29" t="s">
        <v>32</v>
      </c>
      <c r="B49" s="36"/>
      <c r="C49" s="37"/>
      <c r="D49" s="37"/>
      <c r="E49" s="39" t="s">
        <v>142</v>
      </c>
      <c r="F49" s="37"/>
      <c r="G49" s="37"/>
      <c r="H49" s="37"/>
      <c r="I49" s="37"/>
      <c r="J49" s="38"/>
    </row>
    <row r="50" ht="409.5">
      <c r="A50" s="29" t="s">
        <v>34</v>
      </c>
      <c r="B50" s="36"/>
      <c r="C50" s="37"/>
      <c r="D50" s="37"/>
      <c r="E50" s="31" t="s">
        <v>143</v>
      </c>
      <c r="F50" s="37"/>
      <c r="G50" s="37"/>
      <c r="H50" s="37"/>
      <c r="I50" s="37"/>
      <c r="J50" s="38"/>
    </row>
    <row r="51">
      <c r="A51" s="29" t="s">
        <v>25</v>
      </c>
      <c r="B51" s="29">
        <v>11</v>
      </c>
      <c r="C51" s="30" t="s">
        <v>144</v>
      </c>
      <c r="D51" s="29" t="s">
        <v>27</v>
      </c>
      <c r="E51" s="31" t="s">
        <v>145</v>
      </c>
      <c r="F51" s="32" t="s">
        <v>105</v>
      </c>
      <c r="G51" s="33">
        <v>2518</v>
      </c>
      <c r="H51" s="34">
        <v>0</v>
      </c>
      <c r="I51" s="34">
        <f>ROUND(G51*H51,P4)</f>
        <v>0</v>
      </c>
      <c r="J51" s="29"/>
      <c r="O51" s="35">
        <f>I51*0.21</f>
        <v>0</v>
      </c>
      <c r="P51">
        <v>3</v>
      </c>
    </row>
    <row r="52" ht="43.2">
      <c r="A52" s="29" t="s">
        <v>30</v>
      </c>
      <c r="B52" s="36"/>
      <c r="C52" s="37"/>
      <c r="D52" s="37"/>
      <c r="E52" s="31" t="s">
        <v>146</v>
      </c>
      <c r="F52" s="37"/>
      <c r="G52" s="37"/>
      <c r="H52" s="37"/>
      <c r="I52" s="37"/>
      <c r="J52" s="38"/>
    </row>
    <row r="53" ht="28.8">
      <c r="A53" s="29" t="s">
        <v>32</v>
      </c>
      <c r="B53" s="36"/>
      <c r="C53" s="37"/>
      <c r="D53" s="37"/>
      <c r="E53" s="39" t="s">
        <v>147</v>
      </c>
      <c r="F53" s="37"/>
      <c r="G53" s="37"/>
      <c r="H53" s="37"/>
      <c r="I53" s="37"/>
      <c r="J53" s="38"/>
    </row>
    <row r="54" ht="100.8">
      <c r="A54" s="29" t="s">
        <v>34</v>
      </c>
      <c r="B54" s="36"/>
      <c r="C54" s="37"/>
      <c r="D54" s="37"/>
      <c r="E54" s="31" t="s">
        <v>148</v>
      </c>
      <c r="F54" s="37"/>
      <c r="G54" s="37"/>
      <c r="H54" s="37"/>
      <c r="I54" s="37"/>
      <c r="J54" s="38"/>
    </row>
    <row r="55">
      <c r="A55" s="29" t="s">
        <v>25</v>
      </c>
      <c r="B55" s="29">
        <v>12</v>
      </c>
      <c r="C55" s="30" t="s">
        <v>149</v>
      </c>
      <c r="D55" s="29" t="s">
        <v>27</v>
      </c>
      <c r="E55" s="31" t="s">
        <v>150</v>
      </c>
      <c r="F55" s="32" t="s">
        <v>135</v>
      </c>
      <c r="G55" s="33">
        <v>4576</v>
      </c>
      <c r="H55" s="34">
        <v>0</v>
      </c>
      <c r="I55" s="34">
        <f>ROUND(G55*H55,P4)</f>
        <v>0</v>
      </c>
      <c r="J55" s="29"/>
      <c r="O55" s="35">
        <f>I55*0.21</f>
        <v>0</v>
      </c>
      <c r="P55">
        <v>3</v>
      </c>
    </row>
    <row r="56" ht="43.2">
      <c r="A56" s="29" t="s">
        <v>30</v>
      </c>
      <c r="B56" s="36"/>
      <c r="C56" s="37"/>
      <c r="D56" s="37"/>
      <c r="E56" s="31" t="s">
        <v>146</v>
      </c>
      <c r="F56" s="37"/>
      <c r="G56" s="37"/>
      <c r="H56" s="37"/>
      <c r="I56" s="37"/>
      <c r="J56" s="38"/>
    </row>
    <row r="57">
      <c r="A57" s="29" t="s">
        <v>32</v>
      </c>
      <c r="B57" s="36"/>
      <c r="C57" s="37"/>
      <c r="D57" s="37"/>
      <c r="E57" s="39" t="s">
        <v>151</v>
      </c>
      <c r="F57" s="37"/>
      <c r="G57" s="37"/>
      <c r="H57" s="37"/>
      <c r="I57" s="37"/>
      <c r="J57" s="38"/>
    </row>
    <row r="58" ht="100.8">
      <c r="A58" s="29" t="s">
        <v>34</v>
      </c>
      <c r="B58" s="36"/>
      <c r="C58" s="37"/>
      <c r="D58" s="37"/>
      <c r="E58" s="31" t="s">
        <v>148</v>
      </c>
      <c r="F58" s="37"/>
      <c r="G58" s="37"/>
      <c r="H58" s="37"/>
      <c r="I58" s="37"/>
      <c r="J58" s="38"/>
    </row>
    <row r="59">
      <c r="A59" s="29" t="s">
        <v>25</v>
      </c>
      <c r="B59" s="29">
        <v>13</v>
      </c>
      <c r="C59" s="30" t="s">
        <v>152</v>
      </c>
      <c r="D59" s="29" t="s">
        <v>27</v>
      </c>
      <c r="E59" s="31" t="s">
        <v>153</v>
      </c>
      <c r="F59" s="32" t="s">
        <v>65</v>
      </c>
      <c r="G59" s="33">
        <v>5</v>
      </c>
      <c r="H59" s="34">
        <v>0</v>
      </c>
      <c r="I59" s="34">
        <f>ROUND(G59*H59,P4)</f>
        <v>0</v>
      </c>
      <c r="J59" s="29"/>
      <c r="O59" s="35">
        <f>I59*0.21</f>
        <v>0</v>
      </c>
      <c r="P59">
        <v>3</v>
      </c>
    </row>
    <row r="60" ht="43.2">
      <c r="A60" s="29" t="s">
        <v>30</v>
      </c>
      <c r="B60" s="36"/>
      <c r="C60" s="37"/>
      <c r="D60" s="37"/>
      <c r="E60" s="31" t="s">
        <v>146</v>
      </c>
      <c r="F60" s="37"/>
      <c r="G60" s="37"/>
      <c r="H60" s="37"/>
      <c r="I60" s="37"/>
      <c r="J60" s="38"/>
    </row>
    <row r="61">
      <c r="A61" s="29" t="s">
        <v>32</v>
      </c>
      <c r="B61" s="36"/>
      <c r="C61" s="37"/>
      <c r="D61" s="37"/>
      <c r="E61" s="39" t="s">
        <v>154</v>
      </c>
      <c r="F61" s="37"/>
      <c r="G61" s="37"/>
      <c r="H61" s="37"/>
      <c r="I61" s="37"/>
      <c r="J61" s="38"/>
    </row>
    <row r="62" ht="100.8">
      <c r="A62" s="29" t="s">
        <v>34</v>
      </c>
      <c r="B62" s="36"/>
      <c r="C62" s="37"/>
      <c r="D62" s="37"/>
      <c r="E62" s="31" t="s">
        <v>148</v>
      </c>
      <c r="F62" s="37"/>
      <c r="G62" s="37"/>
      <c r="H62" s="37"/>
      <c r="I62" s="37"/>
      <c r="J62" s="38"/>
    </row>
    <row r="63">
      <c r="A63" s="29" t="s">
        <v>25</v>
      </c>
      <c r="B63" s="29">
        <v>14</v>
      </c>
      <c r="C63" s="30" t="s">
        <v>155</v>
      </c>
      <c r="D63" s="29" t="s">
        <v>27</v>
      </c>
      <c r="E63" s="31" t="s">
        <v>156</v>
      </c>
      <c r="F63" s="32" t="s">
        <v>135</v>
      </c>
      <c r="G63" s="33">
        <v>60</v>
      </c>
      <c r="H63" s="34">
        <v>0</v>
      </c>
      <c r="I63" s="34">
        <f>ROUND(G63*H63,P4)</f>
        <v>0</v>
      </c>
      <c r="J63" s="29"/>
      <c r="O63" s="35">
        <f>I63*0.21</f>
        <v>0</v>
      </c>
      <c r="P63">
        <v>3</v>
      </c>
    </row>
    <row r="64" ht="43.2">
      <c r="A64" s="29" t="s">
        <v>30</v>
      </c>
      <c r="B64" s="36"/>
      <c r="C64" s="37"/>
      <c r="D64" s="37"/>
      <c r="E64" s="31" t="s">
        <v>146</v>
      </c>
      <c r="F64" s="37"/>
      <c r="G64" s="37"/>
      <c r="H64" s="37"/>
      <c r="I64" s="37"/>
      <c r="J64" s="38"/>
    </row>
    <row r="65">
      <c r="A65" s="29" t="s">
        <v>32</v>
      </c>
      <c r="B65" s="36"/>
      <c r="C65" s="37"/>
      <c r="D65" s="37"/>
      <c r="E65" s="39" t="s">
        <v>157</v>
      </c>
      <c r="F65" s="37"/>
      <c r="G65" s="37"/>
      <c r="H65" s="37"/>
      <c r="I65" s="37"/>
      <c r="J65" s="38"/>
    </row>
    <row r="66" ht="100.8">
      <c r="A66" s="29" t="s">
        <v>34</v>
      </c>
      <c r="B66" s="36"/>
      <c r="C66" s="37"/>
      <c r="D66" s="37"/>
      <c r="E66" s="31" t="s">
        <v>148</v>
      </c>
      <c r="F66" s="37"/>
      <c r="G66" s="37"/>
      <c r="H66" s="37"/>
      <c r="I66" s="37"/>
      <c r="J66" s="38"/>
    </row>
    <row r="67">
      <c r="A67" s="29" t="s">
        <v>25</v>
      </c>
      <c r="B67" s="29">
        <v>15</v>
      </c>
      <c r="C67" s="30" t="s">
        <v>158</v>
      </c>
      <c r="D67" s="29" t="s">
        <v>27</v>
      </c>
      <c r="E67" s="31" t="s">
        <v>159</v>
      </c>
      <c r="F67" s="32" t="s">
        <v>115</v>
      </c>
      <c r="G67" s="33">
        <v>800.60000000000002</v>
      </c>
      <c r="H67" s="34">
        <v>0</v>
      </c>
      <c r="I67" s="34">
        <f>ROUND(G67*H67,P4)</f>
        <v>0</v>
      </c>
      <c r="J67" s="29"/>
      <c r="O67" s="35">
        <f>I67*0.21</f>
        <v>0</v>
      </c>
      <c r="P67">
        <v>3</v>
      </c>
    </row>
    <row r="68" ht="43.2">
      <c r="A68" s="29" t="s">
        <v>30</v>
      </c>
      <c r="B68" s="36"/>
      <c r="C68" s="37"/>
      <c r="D68" s="37"/>
      <c r="E68" s="31" t="s">
        <v>160</v>
      </c>
      <c r="F68" s="37"/>
      <c r="G68" s="37"/>
      <c r="H68" s="37"/>
      <c r="I68" s="37"/>
      <c r="J68" s="38"/>
    </row>
    <row r="69" ht="72">
      <c r="A69" s="29" t="s">
        <v>32</v>
      </c>
      <c r="B69" s="36"/>
      <c r="C69" s="37"/>
      <c r="D69" s="37"/>
      <c r="E69" s="39" t="s">
        <v>161</v>
      </c>
      <c r="F69" s="37"/>
      <c r="G69" s="37"/>
      <c r="H69" s="37"/>
      <c r="I69" s="37"/>
      <c r="J69" s="38"/>
    </row>
    <row r="70" ht="374.4">
      <c r="A70" s="29" t="s">
        <v>34</v>
      </c>
      <c r="B70" s="36"/>
      <c r="C70" s="37"/>
      <c r="D70" s="37"/>
      <c r="E70" s="31" t="s">
        <v>162</v>
      </c>
      <c r="F70" s="37"/>
      <c r="G70" s="37"/>
      <c r="H70" s="37"/>
      <c r="I70" s="37"/>
      <c r="J70" s="38"/>
    </row>
    <row r="71">
      <c r="A71" s="29" t="s">
        <v>25</v>
      </c>
      <c r="B71" s="29">
        <v>16</v>
      </c>
      <c r="C71" s="30" t="s">
        <v>163</v>
      </c>
      <c r="D71" s="29" t="s">
        <v>27</v>
      </c>
      <c r="E71" s="31" t="s">
        <v>164</v>
      </c>
      <c r="F71" s="32" t="s">
        <v>115</v>
      </c>
      <c r="G71" s="33">
        <v>14.039999999999999</v>
      </c>
      <c r="H71" s="34">
        <v>0</v>
      </c>
      <c r="I71" s="34">
        <f>ROUND(G71*H71,P4)</f>
        <v>0</v>
      </c>
      <c r="J71" s="29"/>
      <c r="O71" s="35">
        <f>I71*0.21</f>
        <v>0</v>
      </c>
      <c r="P71">
        <v>3</v>
      </c>
    </row>
    <row r="72" ht="57.6">
      <c r="A72" s="29" t="s">
        <v>30</v>
      </c>
      <c r="B72" s="36"/>
      <c r="C72" s="37"/>
      <c r="D72" s="37"/>
      <c r="E72" s="31" t="s">
        <v>165</v>
      </c>
      <c r="F72" s="37"/>
      <c r="G72" s="37"/>
      <c r="H72" s="37"/>
      <c r="I72" s="37"/>
      <c r="J72" s="38"/>
    </row>
    <row r="73" ht="28.8">
      <c r="A73" s="29" t="s">
        <v>32</v>
      </c>
      <c r="B73" s="36"/>
      <c r="C73" s="37"/>
      <c r="D73" s="37"/>
      <c r="E73" s="39" t="s">
        <v>166</v>
      </c>
      <c r="F73" s="37"/>
      <c r="G73" s="37"/>
      <c r="H73" s="37"/>
      <c r="I73" s="37"/>
      <c r="J73" s="38"/>
    </row>
    <row r="74" ht="374.4">
      <c r="A74" s="29" t="s">
        <v>34</v>
      </c>
      <c r="B74" s="36"/>
      <c r="C74" s="37"/>
      <c r="D74" s="37"/>
      <c r="E74" s="31" t="s">
        <v>162</v>
      </c>
      <c r="F74" s="37"/>
      <c r="G74" s="37"/>
      <c r="H74" s="37"/>
      <c r="I74" s="37"/>
      <c r="J74" s="38"/>
    </row>
    <row r="75">
      <c r="A75" s="29" t="s">
        <v>25</v>
      </c>
      <c r="B75" s="29">
        <v>17</v>
      </c>
      <c r="C75" s="30" t="s">
        <v>167</v>
      </c>
      <c r="D75" s="29" t="s">
        <v>27</v>
      </c>
      <c r="E75" s="31" t="s">
        <v>168</v>
      </c>
      <c r="F75" s="32" t="s">
        <v>115</v>
      </c>
      <c r="G75" s="33">
        <v>2957.54</v>
      </c>
      <c r="H75" s="34">
        <v>0</v>
      </c>
      <c r="I75" s="34">
        <f>ROUND(G75*H75,P4)</f>
        <v>0</v>
      </c>
      <c r="J75" s="29"/>
      <c r="O75" s="35">
        <f>I75*0.21</f>
        <v>0</v>
      </c>
      <c r="P75">
        <v>3</v>
      </c>
    </row>
    <row r="76">
      <c r="A76" s="29" t="s">
        <v>30</v>
      </c>
      <c r="B76" s="36"/>
      <c r="C76" s="37"/>
      <c r="D76" s="37"/>
      <c r="E76" s="40" t="s">
        <v>27</v>
      </c>
      <c r="F76" s="37"/>
      <c r="G76" s="37"/>
      <c r="H76" s="37"/>
      <c r="I76" s="37"/>
      <c r="J76" s="38"/>
    </row>
    <row r="77">
      <c r="A77" s="29" t="s">
        <v>32</v>
      </c>
      <c r="B77" s="36"/>
      <c r="C77" s="37"/>
      <c r="D77" s="37"/>
      <c r="E77" s="39" t="s">
        <v>169</v>
      </c>
      <c r="F77" s="37"/>
      <c r="G77" s="37"/>
      <c r="H77" s="37"/>
      <c r="I77" s="37"/>
      <c r="J77" s="38"/>
    </row>
    <row r="78" ht="216">
      <c r="A78" s="29" t="s">
        <v>34</v>
      </c>
      <c r="B78" s="36"/>
      <c r="C78" s="37"/>
      <c r="D78" s="37"/>
      <c r="E78" s="31" t="s">
        <v>170</v>
      </c>
      <c r="F78" s="37"/>
      <c r="G78" s="37"/>
      <c r="H78" s="37"/>
      <c r="I78" s="37"/>
      <c r="J78" s="38"/>
    </row>
    <row r="79">
      <c r="A79" s="29" t="s">
        <v>25</v>
      </c>
      <c r="B79" s="29">
        <v>18</v>
      </c>
      <c r="C79" s="30" t="s">
        <v>171</v>
      </c>
      <c r="D79" s="29" t="s">
        <v>27</v>
      </c>
      <c r="E79" s="31" t="s">
        <v>172</v>
      </c>
      <c r="F79" s="32" t="s">
        <v>115</v>
      </c>
      <c r="G79" s="33">
        <v>90</v>
      </c>
      <c r="H79" s="34">
        <v>0</v>
      </c>
      <c r="I79" s="34">
        <f>ROUND(G79*H79,P4)</f>
        <v>0</v>
      </c>
      <c r="J79" s="29"/>
      <c r="O79" s="35">
        <f>I79*0.21</f>
        <v>0</v>
      </c>
      <c r="P79">
        <v>3</v>
      </c>
    </row>
    <row r="80">
      <c r="A80" s="29" t="s">
        <v>30</v>
      </c>
      <c r="B80" s="36"/>
      <c r="C80" s="37"/>
      <c r="D80" s="37"/>
      <c r="E80" s="31" t="s">
        <v>173</v>
      </c>
      <c r="F80" s="37"/>
      <c r="G80" s="37"/>
      <c r="H80" s="37"/>
      <c r="I80" s="37"/>
      <c r="J80" s="38"/>
    </row>
    <row r="81">
      <c r="A81" s="29" t="s">
        <v>32</v>
      </c>
      <c r="B81" s="36"/>
      <c r="C81" s="37"/>
      <c r="D81" s="37"/>
      <c r="E81" s="39" t="s">
        <v>174</v>
      </c>
      <c r="F81" s="37"/>
      <c r="G81" s="37"/>
      <c r="H81" s="37"/>
      <c r="I81" s="37"/>
      <c r="J81" s="38"/>
    </row>
    <row r="82" ht="316.8">
      <c r="A82" s="29" t="s">
        <v>34</v>
      </c>
      <c r="B82" s="36"/>
      <c r="C82" s="37"/>
      <c r="D82" s="37"/>
      <c r="E82" s="31" t="s">
        <v>175</v>
      </c>
      <c r="F82" s="37"/>
      <c r="G82" s="37"/>
      <c r="H82" s="37"/>
      <c r="I82" s="37"/>
      <c r="J82" s="38"/>
    </row>
    <row r="83">
      <c r="A83" s="29" t="s">
        <v>25</v>
      </c>
      <c r="B83" s="29">
        <v>19</v>
      </c>
      <c r="C83" s="30" t="s">
        <v>176</v>
      </c>
      <c r="D83" s="29" t="s">
        <v>27</v>
      </c>
      <c r="E83" s="31" t="s">
        <v>177</v>
      </c>
      <c r="F83" s="32" t="s">
        <v>115</v>
      </c>
      <c r="G83" s="33">
        <v>333.39999999999998</v>
      </c>
      <c r="H83" s="34">
        <v>0</v>
      </c>
      <c r="I83" s="34">
        <f>ROUND(G83*H83,P4)</f>
        <v>0</v>
      </c>
      <c r="J83" s="29"/>
      <c r="O83" s="35">
        <f>I83*0.21</f>
        <v>0</v>
      </c>
      <c r="P83">
        <v>3</v>
      </c>
    </row>
    <row r="84">
      <c r="A84" s="29" t="s">
        <v>30</v>
      </c>
      <c r="B84" s="36"/>
      <c r="C84" s="37"/>
      <c r="D84" s="37"/>
      <c r="E84" s="31" t="s">
        <v>178</v>
      </c>
      <c r="F84" s="37"/>
      <c r="G84" s="37"/>
      <c r="H84" s="37"/>
      <c r="I84" s="37"/>
      <c r="J84" s="38"/>
    </row>
    <row r="85" ht="43.2">
      <c r="A85" s="29" t="s">
        <v>32</v>
      </c>
      <c r="B85" s="36"/>
      <c r="C85" s="37"/>
      <c r="D85" s="37"/>
      <c r="E85" s="39" t="s">
        <v>179</v>
      </c>
      <c r="F85" s="37"/>
      <c r="G85" s="37"/>
      <c r="H85" s="37"/>
      <c r="I85" s="37"/>
      <c r="J85" s="38"/>
    </row>
    <row r="86" ht="302.4">
      <c r="A86" s="29" t="s">
        <v>34</v>
      </c>
      <c r="B86" s="36"/>
      <c r="C86" s="37"/>
      <c r="D86" s="37"/>
      <c r="E86" s="31" t="s">
        <v>180</v>
      </c>
      <c r="F86" s="37"/>
      <c r="G86" s="37"/>
      <c r="H86" s="37"/>
      <c r="I86" s="37"/>
      <c r="J86" s="38"/>
    </row>
    <row r="87">
      <c r="A87" s="29" t="s">
        <v>25</v>
      </c>
      <c r="B87" s="29">
        <v>20</v>
      </c>
      <c r="C87" s="30" t="s">
        <v>181</v>
      </c>
      <c r="D87" s="29" t="s">
        <v>27</v>
      </c>
      <c r="E87" s="31" t="s">
        <v>182</v>
      </c>
      <c r="F87" s="32" t="s">
        <v>115</v>
      </c>
      <c r="G87" s="33">
        <v>15.6</v>
      </c>
      <c r="H87" s="34">
        <v>0</v>
      </c>
      <c r="I87" s="34">
        <f>ROUND(G87*H87,P4)</f>
        <v>0</v>
      </c>
      <c r="J87" s="29"/>
      <c r="O87" s="35">
        <f>I87*0.21</f>
        <v>0</v>
      </c>
      <c r="P87">
        <v>3</v>
      </c>
    </row>
    <row r="88">
      <c r="A88" s="29" t="s">
        <v>30</v>
      </c>
      <c r="B88" s="36"/>
      <c r="C88" s="37"/>
      <c r="D88" s="37"/>
      <c r="E88" s="31" t="s">
        <v>183</v>
      </c>
      <c r="F88" s="37"/>
      <c r="G88" s="37"/>
      <c r="H88" s="37"/>
      <c r="I88" s="37"/>
      <c r="J88" s="38"/>
    </row>
    <row r="89" ht="28.8">
      <c r="A89" s="29" t="s">
        <v>32</v>
      </c>
      <c r="B89" s="36"/>
      <c r="C89" s="37"/>
      <c r="D89" s="37"/>
      <c r="E89" s="39" t="s">
        <v>184</v>
      </c>
      <c r="F89" s="37"/>
      <c r="G89" s="37"/>
      <c r="H89" s="37"/>
      <c r="I89" s="37"/>
      <c r="J89" s="38"/>
    </row>
    <row r="90" ht="360">
      <c r="A90" s="29" t="s">
        <v>34</v>
      </c>
      <c r="B90" s="36"/>
      <c r="C90" s="37"/>
      <c r="D90" s="37"/>
      <c r="E90" s="31" t="s">
        <v>185</v>
      </c>
      <c r="F90" s="37"/>
      <c r="G90" s="37"/>
      <c r="H90" s="37"/>
      <c r="I90" s="37"/>
      <c r="J90" s="38"/>
    </row>
    <row r="91">
      <c r="A91" s="29" t="s">
        <v>25</v>
      </c>
      <c r="B91" s="29">
        <v>21</v>
      </c>
      <c r="C91" s="30" t="s">
        <v>186</v>
      </c>
      <c r="D91" s="29" t="s">
        <v>27</v>
      </c>
      <c r="E91" s="31" t="s">
        <v>187</v>
      </c>
      <c r="F91" s="32" t="s">
        <v>105</v>
      </c>
      <c r="G91" s="33">
        <v>8497</v>
      </c>
      <c r="H91" s="34">
        <v>0</v>
      </c>
      <c r="I91" s="34">
        <f>ROUND(G91*H91,P4)</f>
        <v>0</v>
      </c>
      <c r="J91" s="29"/>
      <c r="O91" s="35">
        <f>I91*0.21</f>
        <v>0</v>
      </c>
      <c r="P91">
        <v>3</v>
      </c>
    </row>
    <row r="92">
      <c r="A92" s="29" t="s">
        <v>30</v>
      </c>
      <c r="B92" s="36"/>
      <c r="C92" s="37"/>
      <c r="D92" s="37"/>
      <c r="E92" s="31" t="s">
        <v>188</v>
      </c>
      <c r="F92" s="37"/>
      <c r="G92" s="37"/>
      <c r="H92" s="37"/>
      <c r="I92" s="37"/>
      <c r="J92" s="38"/>
    </row>
    <row r="93" ht="28.8">
      <c r="A93" s="29" t="s">
        <v>32</v>
      </c>
      <c r="B93" s="36"/>
      <c r="C93" s="37"/>
      <c r="D93" s="37"/>
      <c r="E93" s="39" t="s">
        <v>189</v>
      </c>
      <c r="F93" s="37"/>
      <c r="G93" s="37"/>
      <c r="H93" s="37"/>
      <c r="I93" s="37"/>
      <c r="J93" s="38"/>
    </row>
    <row r="94" ht="72">
      <c r="A94" s="29" t="s">
        <v>34</v>
      </c>
      <c r="B94" s="36"/>
      <c r="C94" s="37"/>
      <c r="D94" s="37"/>
      <c r="E94" s="31" t="s">
        <v>190</v>
      </c>
      <c r="F94" s="37"/>
      <c r="G94" s="37"/>
      <c r="H94" s="37"/>
      <c r="I94" s="37"/>
      <c r="J94" s="38"/>
    </row>
    <row r="95">
      <c r="A95" s="29" t="s">
        <v>25</v>
      </c>
      <c r="B95" s="29">
        <v>22</v>
      </c>
      <c r="C95" s="30" t="s">
        <v>191</v>
      </c>
      <c r="D95" s="29" t="s">
        <v>27</v>
      </c>
      <c r="E95" s="31" t="s">
        <v>192</v>
      </c>
      <c r="F95" s="32" t="s">
        <v>105</v>
      </c>
      <c r="G95" s="33">
        <v>8497</v>
      </c>
      <c r="H95" s="34">
        <v>0</v>
      </c>
      <c r="I95" s="34">
        <f>ROUND(G95*H95,P4)</f>
        <v>0</v>
      </c>
      <c r="J95" s="29"/>
      <c r="O95" s="35">
        <f>I95*0.21</f>
        <v>0</v>
      </c>
      <c r="P95">
        <v>3</v>
      </c>
    </row>
    <row r="96">
      <c r="A96" s="29" t="s">
        <v>30</v>
      </c>
      <c r="B96" s="36"/>
      <c r="C96" s="37"/>
      <c r="D96" s="37"/>
      <c r="E96" s="40" t="s">
        <v>27</v>
      </c>
      <c r="F96" s="37"/>
      <c r="G96" s="37"/>
      <c r="H96" s="37"/>
      <c r="I96" s="37"/>
      <c r="J96" s="38"/>
    </row>
    <row r="97" ht="28.8">
      <c r="A97" s="29" t="s">
        <v>32</v>
      </c>
      <c r="B97" s="36"/>
      <c r="C97" s="37"/>
      <c r="D97" s="37"/>
      <c r="E97" s="39" t="s">
        <v>189</v>
      </c>
      <c r="F97" s="37"/>
      <c r="G97" s="37"/>
      <c r="H97" s="37"/>
      <c r="I97" s="37"/>
      <c r="J97" s="38"/>
    </row>
    <row r="98" ht="72">
      <c r="A98" s="29" t="s">
        <v>34</v>
      </c>
      <c r="B98" s="36"/>
      <c r="C98" s="37"/>
      <c r="D98" s="37"/>
      <c r="E98" s="31" t="s">
        <v>193</v>
      </c>
      <c r="F98" s="37"/>
      <c r="G98" s="37"/>
      <c r="H98" s="37"/>
      <c r="I98" s="37"/>
      <c r="J98" s="38"/>
    </row>
    <row r="99">
      <c r="A99" s="23" t="s">
        <v>22</v>
      </c>
      <c r="B99" s="24"/>
      <c r="C99" s="25" t="s">
        <v>194</v>
      </c>
      <c r="D99" s="26"/>
      <c r="E99" s="23" t="s">
        <v>195</v>
      </c>
      <c r="F99" s="26"/>
      <c r="G99" s="26"/>
      <c r="H99" s="26"/>
      <c r="I99" s="27">
        <f>SUMIFS(I100:I107,A100:A107,"P")</f>
        <v>0</v>
      </c>
      <c r="J99" s="28"/>
    </row>
    <row r="100">
      <c r="A100" s="29" t="s">
        <v>25</v>
      </c>
      <c r="B100" s="29">
        <v>23</v>
      </c>
      <c r="C100" s="30" t="s">
        <v>196</v>
      </c>
      <c r="D100" s="29" t="s">
        <v>27</v>
      </c>
      <c r="E100" s="31" t="s">
        <v>197</v>
      </c>
      <c r="F100" s="32" t="s">
        <v>115</v>
      </c>
      <c r="G100" s="33">
        <v>1145</v>
      </c>
      <c r="H100" s="34">
        <v>0</v>
      </c>
      <c r="I100" s="34">
        <f>ROUND(G100*H100,P4)</f>
        <v>0</v>
      </c>
      <c r="J100" s="29"/>
      <c r="O100" s="35">
        <f>I100*0.21</f>
        <v>0</v>
      </c>
      <c r="P100">
        <v>3</v>
      </c>
    </row>
    <row r="101" ht="43.2">
      <c r="A101" s="29" t="s">
        <v>30</v>
      </c>
      <c r="B101" s="36"/>
      <c r="C101" s="37"/>
      <c r="D101" s="37"/>
      <c r="E101" s="31" t="s">
        <v>198</v>
      </c>
      <c r="F101" s="37"/>
      <c r="G101" s="37"/>
      <c r="H101" s="37"/>
      <c r="I101" s="37"/>
      <c r="J101" s="38"/>
    </row>
    <row r="102" ht="43.2">
      <c r="A102" s="29" t="s">
        <v>32</v>
      </c>
      <c r="B102" s="36"/>
      <c r="C102" s="37"/>
      <c r="D102" s="37"/>
      <c r="E102" s="39" t="s">
        <v>199</v>
      </c>
      <c r="F102" s="37"/>
      <c r="G102" s="37"/>
      <c r="H102" s="37"/>
      <c r="I102" s="37"/>
      <c r="J102" s="38"/>
    </row>
    <row r="103" ht="57.6">
      <c r="A103" s="29" t="s">
        <v>34</v>
      </c>
      <c r="B103" s="36"/>
      <c r="C103" s="37"/>
      <c r="D103" s="37"/>
      <c r="E103" s="31" t="s">
        <v>200</v>
      </c>
      <c r="F103" s="37"/>
      <c r="G103" s="37"/>
      <c r="H103" s="37"/>
      <c r="I103" s="37"/>
      <c r="J103" s="38"/>
    </row>
    <row r="104">
      <c r="A104" s="29" t="s">
        <v>25</v>
      </c>
      <c r="B104" s="29">
        <v>24</v>
      </c>
      <c r="C104" s="30" t="s">
        <v>201</v>
      </c>
      <c r="D104" s="29" t="s">
        <v>27</v>
      </c>
      <c r="E104" s="31" t="s">
        <v>202</v>
      </c>
      <c r="F104" s="32" t="s">
        <v>105</v>
      </c>
      <c r="G104" s="33">
        <v>3483</v>
      </c>
      <c r="H104" s="34">
        <v>0</v>
      </c>
      <c r="I104" s="34">
        <f>ROUND(G104*H104,P4)</f>
        <v>0</v>
      </c>
      <c r="J104" s="29"/>
      <c r="O104" s="35">
        <f>I104*0.21</f>
        <v>0</v>
      </c>
      <c r="P104">
        <v>3</v>
      </c>
    </row>
    <row r="105" ht="43.2">
      <c r="A105" s="29" t="s">
        <v>30</v>
      </c>
      <c r="B105" s="36"/>
      <c r="C105" s="37"/>
      <c r="D105" s="37"/>
      <c r="E105" s="31" t="s">
        <v>203</v>
      </c>
      <c r="F105" s="37"/>
      <c r="G105" s="37"/>
      <c r="H105" s="37"/>
      <c r="I105" s="37"/>
      <c r="J105" s="38"/>
    </row>
    <row r="106" ht="28.8">
      <c r="A106" s="29" t="s">
        <v>32</v>
      </c>
      <c r="B106" s="36"/>
      <c r="C106" s="37"/>
      <c r="D106" s="37"/>
      <c r="E106" s="39" t="s">
        <v>204</v>
      </c>
      <c r="F106" s="37"/>
      <c r="G106" s="37"/>
      <c r="H106" s="37"/>
      <c r="I106" s="37"/>
      <c r="J106" s="38"/>
    </row>
    <row r="107" ht="144">
      <c r="A107" s="29" t="s">
        <v>34</v>
      </c>
      <c r="B107" s="36"/>
      <c r="C107" s="37"/>
      <c r="D107" s="37"/>
      <c r="E107" s="31" t="s">
        <v>205</v>
      </c>
      <c r="F107" s="37"/>
      <c r="G107" s="37"/>
      <c r="H107" s="37"/>
      <c r="I107" s="37"/>
      <c r="J107" s="38"/>
    </row>
    <row r="108">
      <c r="A108" s="23" t="s">
        <v>22</v>
      </c>
      <c r="B108" s="24"/>
      <c r="C108" s="25" t="s">
        <v>206</v>
      </c>
      <c r="D108" s="26"/>
      <c r="E108" s="23" t="s">
        <v>207</v>
      </c>
      <c r="F108" s="26"/>
      <c r="G108" s="26"/>
      <c r="H108" s="26"/>
      <c r="I108" s="27">
        <f>SUMIFS(I109:I124,A109:A124,"P")</f>
        <v>0</v>
      </c>
      <c r="J108" s="28"/>
    </row>
    <row r="109">
      <c r="A109" s="29" t="s">
        <v>25</v>
      </c>
      <c r="B109" s="29">
        <v>25</v>
      </c>
      <c r="C109" s="30" t="s">
        <v>208</v>
      </c>
      <c r="D109" s="29" t="s">
        <v>27</v>
      </c>
      <c r="E109" s="31" t="s">
        <v>209</v>
      </c>
      <c r="F109" s="32" t="s">
        <v>115</v>
      </c>
      <c r="G109" s="33">
        <v>30.486999999999998</v>
      </c>
      <c r="H109" s="34">
        <v>0</v>
      </c>
      <c r="I109" s="34">
        <f>ROUND(G109*H109,P4)</f>
        <v>0</v>
      </c>
      <c r="J109" s="29"/>
      <c r="O109" s="35">
        <f>I109*0.21</f>
        <v>0</v>
      </c>
      <c r="P109">
        <v>3</v>
      </c>
    </row>
    <row r="110">
      <c r="A110" s="29" t="s">
        <v>30</v>
      </c>
      <c r="B110" s="36"/>
      <c r="C110" s="37"/>
      <c r="D110" s="37"/>
      <c r="E110" s="31" t="s">
        <v>210</v>
      </c>
      <c r="F110" s="37"/>
      <c r="G110" s="37"/>
      <c r="H110" s="37"/>
      <c r="I110" s="37"/>
      <c r="J110" s="38"/>
    </row>
    <row r="111" ht="57.6">
      <c r="A111" s="29" t="s">
        <v>32</v>
      </c>
      <c r="B111" s="36"/>
      <c r="C111" s="37"/>
      <c r="D111" s="37"/>
      <c r="E111" s="39" t="s">
        <v>211</v>
      </c>
      <c r="F111" s="37"/>
      <c r="G111" s="37"/>
      <c r="H111" s="37"/>
      <c r="I111" s="37"/>
      <c r="J111" s="38"/>
    </row>
    <row r="112" ht="409.5">
      <c r="A112" s="29" t="s">
        <v>34</v>
      </c>
      <c r="B112" s="36"/>
      <c r="C112" s="37"/>
      <c r="D112" s="37"/>
      <c r="E112" s="31" t="s">
        <v>212</v>
      </c>
      <c r="F112" s="37"/>
      <c r="G112" s="37"/>
      <c r="H112" s="37"/>
      <c r="I112" s="37"/>
      <c r="J112" s="38"/>
    </row>
    <row r="113">
      <c r="A113" s="29" t="s">
        <v>25</v>
      </c>
      <c r="B113" s="29">
        <v>26</v>
      </c>
      <c r="C113" s="30" t="s">
        <v>213</v>
      </c>
      <c r="D113" s="29" t="s">
        <v>27</v>
      </c>
      <c r="E113" s="31" t="s">
        <v>214</v>
      </c>
      <c r="F113" s="32" t="s">
        <v>115</v>
      </c>
      <c r="G113" s="33">
        <v>105.28</v>
      </c>
      <c r="H113" s="34">
        <v>0</v>
      </c>
      <c r="I113" s="34">
        <f>ROUND(G113*H113,P4)</f>
        <v>0</v>
      </c>
      <c r="J113" s="29"/>
      <c r="O113" s="35">
        <f>I113*0.21</f>
        <v>0</v>
      </c>
      <c r="P113">
        <v>3</v>
      </c>
    </row>
    <row r="114">
      <c r="A114" s="29" t="s">
        <v>30</v>
      </c>
      <c r="B114" s="36"/>
      <c r="C114" s="37"/>
      <c r="D114" s="37"/>
      <c r="E114" s="31" t="s">
        <v>215</v>
      </c>
      <c r="F114" s="37"/>
      <c r="G114" s="37"/>
      <c r="H114" s="37"/>
      <c r="I114" s="37"/>
      <c r="J114" s="38"/>
    </row>
    <row r="115" ht="43.2">
      <c r="A115" s="29" t="s">
        <v>32</v>
      </c>
      <c r="B115" s="36"/>
      <c r="C115" s="37"/>
      <c r="D115" s="37"/>
      <c r="E115" s="39" t="s">
        <v>216</v>
      </c>
      <c r="F115" s="37"/>
      <c r="G115" s="37"/>
      <c r="H115" s="37"/>
      <c r="I115" s="37"/>
      <c r="J115" s="38"/>
    </row>
    <row r="116" ht="100.8">
      <c r="A116" s="29" t="s">
        <v>34</v>
      </c>
      <c r="B116" s="36"/>
      <c r="C116" s="37"/>
      <c r="D116" s="37"/>
      <c r="E116" s="31" t="s">
        <v>217</v>
      </c>
      <c r="F116" s="37"/>
      <c r="G116" s="37"/>
      <c r="H116" s="37"/>
      <c r="I116" s="37"/>
      <c r="J116" s="38"/>
    </row>
    <row r="117">
      <c r="A117" s="29" t="s">
        <v>25</v>
      </c>
      <c r="B117" s="29">
        <v>27</v>
      </c>
      <c r="C117" s="30" t="s">
        <v>218</v>
      </c>
      <c r="D117" s="29" t="s">
        <v>27</v>
      </c>
      <c r="E117" s="31" t="s">
        <v>219</v>
      </c>
      <c r="F117" s="32" t="s">
        <v>115</v>
      </c>
      <c r="G117" s="33">
        <v>21.975000000000001</v>
      </c>
      <c r="H117" s="34">
        <v>0</v>
      </c>
      <c r="I117" s="34">
        <f>ROUND(G117*H117,P4)</f>
        <v>0</v>
      </c>
      <c r="J117" s="29"/>
      <c r="O117" s="35">
        <f>I117*0.21</f>
        <v>0</v>
      </c>
      <c r="P117">
        <v>3</v>
      </c>
    </row>
    <row r="118">
      <c r="A118" s="29" t="s">
        <v>30</v>
      </c>
      <c r="B118" s="36"/>
      <c r="C118" s="37"/>
      <c r="D118" s="37"/>
      <c r="E118" s="31" t="s">
        <v>220</v>
      </c>
      <c r="F118" s="37"/>
      <c r="G118" s="37"/>
      <c r="H118" s="37"/>
      <c r="I118" s="37"/>
      <c r="J118" s="38"/>
    </row>
    <row r="119" ht="57.6">
      <c r="A119" s="29" t="s">
        <v>32</v>
      </c>
      <c r="B119" s="36"/>
      <c r="C119" s="37"/>
      <c r="D119" s="37"/>
      <c r="E119" s="39" t="s">
        <v>221</v>
      </c>
      <c r="F119" s="37"/>
      <c r="G119" s="37"/>
      <c r="H119" s="37"/>
      <c r="I119" s="37"/>
      <c r="J119" s="38"/>
    </row>
    <row r="120" ht="144">
      <c r="A120" s="29" t="s">
        <v>34</v>
      </c>
      <c r="B120" s="36"/>
      <c r="C120" s="37"/>
      <c r="D120" s="37"/>
      <c r="E120" s="31" t="s">
        <v>222</v>
      </c>
      <c r="F120" s="37"/>
      <c r="G120" s="37"/>
      <c r="H120" s="37"/>
      <c r="I120" s="37"/>
      <c r="J120" s="38"/>
    </row>
    <row r="121">
      <c r="A121" s="29" t="s">
        <v>25</v>
      </c>
      <c r="B121" s="29">
        <v>28</v>
      </c>
      <c r="C121" s="30" t="s">
        <v>223</v>
      </c>
      <c r="D121" s="29" t="s">
        <v>27</v>
      </c>
      <c r="E121" s="31" t="s">
        <v>224</v>
      </c>
      <c r="F121" s="32" t="s">
        <v>115</v>
      </c>
      <c r="G121" s="33">
        <v>54.450000000000003</v>
      </c>
      <c r="H121" s="34">
        <v>0</v>
      </c>
      <c r="I121" s="34">
        <f>ROUND(G121*H121,P4)</f>
        <v>0</v>
      </c>
      <c r="J121" s="29"/>
      <c r="O121" s="35">
        <f>I121*0.21</f>
        <v>0</v>
      </c>
      <c r="P121">
        <v>3</v>
      </c>
    </row>
    <row r="122">
      <c r="A122" s="29" t="s">
        <v>30</v>
      </c>
      <c r="B122" s="36"/>
      <c r="C122" s="37"/>
      <c r="D122" s="37"/>
      <c r="E122" s="31" t="s">
        <v>225</v>
      </c>
      <c r="F122" s="37"/>
      <c r="G122" s="37"/>
      <c r="H122" s="37"/>
      <c r="I122" s="37"/>
      <c r="J122" s="38"/>
    </row>
    <row r="123" ht="43.2">
      <c r="A123" s="29" t="s">
        <v>32</v>
      </c>
      <c r="B123" s="36"/>
      <c r="C123" s="37"/>
      <c r="D123" s="37"/>
      <c r="E123" s="39" t="s">
        <v>226</v>
      </c>
      <c r="F123" s="37"/>
      <c r="G123" s="37"/>
      <c r="H123" s="37"/>
      <c r="I123" s="37"/>
      <c r="J123" s="38"/>
    </row>
    <row r="124" ht="409.5">
      <c r="A124" s="29" t="s">
        <v>34</v>
      </c>
      <c r="B124" s="36"/>
      <c r="C124" s="37"/>
      <c r="D124" s="37"/>
      <c r="E124" s="31" t="s">
        <v>227</v>
      </c>
      <c r="F124" s="37"/>
      <c r="G124" s="37"/>
      <c r="H124" s="37"/>
      <c r="I124" s="37"/>
      <c r="J124" s="38"/>
    </row>
    <row r="125">
      <c r="A125" s="23" t="s">
        <v>22</v>
      </c>
      <c r="B125" s="24"/>
      <c r="C125" s="25" t="s">
        <v>228</v>
      </c>
      <c r="D125" s="26"/>
      <c r="E125" s="23" t="s">
        <v>90</v>
      </c>
      <c r="F125" s="26"/>
      <c r="G125" s="26"/>
      <c r="H125" s="26"/>
      <c r="I125" s="27">
        <f>SUMIFS(I126:I173,A126:A173,"P")</f>
        <v>0</v>
      </c>
      <c r="J125" s="28"/>
    </row>
    <row r="126">
      <c r="A126" s="29" t="s">
        <v>25</v>
      </c>
      <c r="B126" s="29">
        <v>29</v>
      </c>
      <c r="C126" s="30" t="s">
        <v>229</v>
      </c>
      <c r="D126" s="29" t="s">
        <v>27</v>
      </c>
      <c r="E126" s="31" t="s">
        <v>230</v>
      </c>
      <c r="F126" s="32" t="s">
        <v>105</v>
      </c>
      <c r="G126" s="33">
        <v>2451.0999999999999</v>
      </c>
      <c r="H126" s="34">
        <v>0</v>
      </c>
      <c r="I126" s="34">
        <f>ROUND(G126*H126,P4)</f>
        <v>0</v>
      </c>
      <c r="J126" s="29"/>
      <c r="O126" s="35">
        <f>I126*0.21</f>
        <v>0</v>
      </c>
      <c r="P126">
        <v>3</v>
      </c>
    </row>
    <row r="127">
      <c r="A127" s="29" t="s">
        <v>30</v>
      </c>
      <c r="B127" s="36"/>
      <c r="C127" s="37"/>
      <c r="D127" s="37"/>
      <c r="E127" s="31" t="s">
        <v>231</v>
      </c>
      <c r="F127" s="37"/>
      <c r="G127" s="37"/>
      <c r="H127" s="37"/>
      <c r="I127" s="37"/>
      <c r="J127" s="38"/>
    </row>
    <row r="128" ht="86.4">
      <c r="A128" s="29" t="s">
        <v>32</v>
      </c>
      <c r="B128" s="36"/>
      <c r="C128" s="37"/>
      <c r="D128" s="37"/>
      <c r="E128" s="39" t="s">
        <v>232</v>
      </c>
      <c r="F128" s="37"/>
      <c r="G128" s="37"/>
      <c r="H128" s="37"/>
      <c r="I128" s="37"/>
      <c r="J128" s="38"/>
    </row>
    <row r="129" ht="57.6">
      <c r="A129" s="29" t="s">
        <v>34</v>
      </c>
      <c r="B129" s="36"/>
      <c r="C129" s="37"/>
      <c r="D129" s="37"/>
      <c r="E129" s="31" t="s">
        <v>233</v>
      </c>
      <c r="F129" s="37"/>
      <c r="G129" s="37"/>
      <c r="H129" s="37"/>
      <c r="I129" s="37"/>
      <c r="J129" s="38"/>
    </row>
    <row r="130">
      <c r="A130" s="29" t="s">
        <v>25</v>
      </c>
      <c r="B130" s="29">
        <v>30</v>
      </c>
      <c r="C130" s="30" t="s">
        <v>234</v>
      </c>
      <c r="D130" s="29" t="s">
        <v>27</v>
      </c>
      <c r="E130" s="31" t="s">
        <v>235</v>
      </c>
      <c r="F130" s="32" t="s">
        <v>105</v>
      </c>
      <c r="G130" s="33">
        <v>452.39999999999998</v>
      </c>
      <c r="H130" s="34">
        <v>0</v>
      </c>
      <c r="I130" s="34">
        <f>ROUND(G130*H130,P4)</f>
        <v>0</v>
      </c>
      <c r="J130" s="29"/>
      <c r="O130" s="35">
        <f>I130*0.21</f>
        <v>0</v>
      </c>
      <c r="P130">
        <v>3</v>
      </c>
    </row>
    <row r="131">
      <c r="A131" s="29" t="s">
        <v>30</v>
      </c>
      <c r="B131" s="36"/>
      <c r="C131" s="37"/>
      <c r="D131" s="37"/>
      <c r="E131" s="31" t="s">
        <v>236</v>
      </c>
      <c r="F131" s="37"/>
      <c r="G131" s="37"/>
      <c r="H131" s="37"/>
      <c r="I131" s="37"/>
      <c r="J131" s="38"/>
    </row>
    <row r="132" ht="72">
      <c r="A132" s="29" t="s">
        <v>32</v>
      </c>
      <c r="B132" s="36"/>
      <c r="C132" s="37"/>
      <c r="D132" s="37"/>
      <c r="E132" s="39" t="s">
        <v>237</v>
      </c>
      <c r="F132" s="37"/>
      <c r="G132" s="37"/>
      <c r="H132" s="37"/>
      <c r="I132" s="37"/>
      <c r="J132" s="38"/>
    </row>
    <row r="133" ht="86.4">
      <c r="A133" s="29" t="s">
        <v>34</v>
      </c>
      <c r="B133" s="36"/>
      <c r="C133" s="37"/>
      <c r="D133" s="37"/>
      <c r="E133" s="31" t="s">
        <v>238</v>
      </c>
      <c r="F133" s="37"/>
      <c r="G133" s="37"/>
      <c r="H133" s="37"/>
      <c r="I133" s="37"/>
      <c r="J133" s="38"/>
    </row>
    <row r="134">
      <c r="A134" s="29" t="s">
        <v>25</v>
      </c>
      <c r="B134" s="29">
        <v>31</v>
      </c>
      <c r="C134" s="30" t="s">
        <v>239</v>
      </c>
      <c r="D134" s="29" t="s">
        <v>27</v>
      </c>
      <c r="E134" s="31" t="s">
        <v>240</v>
      </c>
      <c r="F134" s="32" t="s">
        <v>105</v>
      </c>
      <c r="G134" s="33">
        <v>470</v>
      </c>
      <c r="H134" s="34">
        <v>0</v>
      </c>
      <c r="I134" s="34">
        <f>ROUND(G134*H134,P4)</f>
        <v>0</v>
      </c>
      <c r="J134" s="29"/>
      <c r="O134" s="35">
        <f>I134*0.21</f>
        <v>0</v>
      </c>
      <c r="P134">
        <v>3</v>
      </c>
    </row>
    <row r="135">
      <c r="A135" s="29" t="s">
        <v>30</v>
      </c>
      <c r="B135" s="36"/>
      <c r="C135" s="37"/>
      <c r="D135" s="37"/>
      <c r="E135" s="31" t="s">
        <v>241</v>
      </c>
      <c r="F135" s="37"/>
      <c r="G135" s="37"/>
      <c r="H135" s="37"/>
      <c r="I135" s="37"/>
      <c r="J135" s="38"/>
    </row>
    <row r="136" ht="57.6">
      <c r="A136" s="29" t="s">
        <v>32</v>
      </c>
      <c r="B136" s="36"/>
      <c r="C136" s="37"/>
      <c r="D136" s="37"/>
      <c r="E136" s="39" t="s">
        <v>242</v>
      </c>
      <c r="F136" s="37"/>
      <c r="G136" s="37"/>
      <c r="H136" s="37"/>
      <c r="I136" s="37"/>
      <c r="J136" s="38"/>
    </row>
    <row r="137" ht="144">
      <c r="A137" s="29" t="s">
        <v>34</v>
      </c>
      <c r="B137" s="36"/>
      <c r="C137" s="37"/>
      <c r="D137" s="37"/>
      <c r="E137" s="31" t="s">
        <v>243</v>
      </c>
      <c r="F137" s="37"/>
      <c r="G137" s="37"/>
      <c r="H137" s="37"/>
      <c r="I137" s="37"/>
      <c r="J137" s="38"/>
    </row>
    <row r="138">
      <c r="A138" s="29" t="s">
        <v>25</v>
      </c>
      <c r="B138" s="29">
        <v>32</v>
      </c>
      <c r="C138" s="30" t="s">
        <v>244</v>
      </c>
      <c r="D138" s="29" t="s">
        <v>27</v>
      </c>
      <c r="E138" s="31" t="s">
        <v>245</v>
      </c>
      <c r="F138" s="32" t="s">
        <v>105</v>
      </c>
      <c r="G138" s="33">
        <v>2467.7139999999999</v>
      </c>
      <c r="H138" s="34">
        <v>0</v>
      </c>
      <c r="I138" s="34">
        <f>ROUND(G138*H138,P4)</f>
        <v>0</v>
      </c>
      <c r="J138" s="29"/>
      <c r="O138" s="35">
        <f>I138*0.21</f>
        <v>0</v>
      </c>
      <c r="P138">
        <v>3</v>
      </c>
    </row>
    <row r="139" ht="43.2">
      <c r="A139" s="29" t="s">
        <v>30</v>
      </c>
      <c r="B139" s="36"/>
      <c r="C139" s="37"/>
      <c r="D139" s="37"/>
      <c r="E139" s="31" t="s">
        <v>246</v>
      </c>
      <c r="F139" s="37"/>
      <c r="G139" s="37"/>
      <c r="H139" s="37"/>
      <c r="I139" s="37"/>
      <c r="J139" s="38"/>
    </row>
    <row r="140" ht="86.4">
      <c r="A140" s="29" t="s">
        <v>32</v>
      </c>
      <c r="B140" s="36"/>
      <c r="C140" s="37"/>
      <c r="D140" s="37"/>
      <c r="E140" s="39" t="s">
        <v>247</v>
      </c>
      <c r="F140" s="37"/>
      <c r="G140" s="37"/>
      <c r="H140" s="37"/>
      <c r="I140" s="37"/>
      <c r="J140" s="38"/>
    </row>
    <row r="141" ht="115.2">
      <c r="A141" s="29" t="s">
        <v>34</v>
      </c>
      <c r="B141" s="36"/>
      <c r="C141" s="37"/>
      <c r="D141" s="37"/>
      <c r="E141" s="31" t="s">
        <v>248</v>
      </c>
      <c r="F141" s="37"/>
      <c r="G141" s="37"/>
      <c r="H141" s="37"/>
      <c r="I141" s="37"/>
      <c r="J141" s="38"/>
    </row>
    <row r="142">
      <c r="A142" s="29" t="s">
        <v>25</v>
      </c>
      <c r="B142" s="29">
        <v>33</v>
      </c>
      <c r="C142" s="30" t="s">
        <v>249</v>
      </c>
      <c r="D142" s="29" t="s">
        <v>27</v>
      </c>
      <c r="E142" s="31" t="s">
        <v>250</v>
      </c>
      <c r="F142" s="32" t="s">
        <v>105</v>
      </c>
      <c r="G142" s="33">
        <v>18294.200000000001</v>
      </c>
      <c r="H142" s="34">
        <v>0</v>
      </c>
      <c r="I142" s="34">
        <f>ROUND(G142*H142,P4)</f>
        <v>0</v>
      </c>
      <c r="J142" s="29"/>
      <c r="O142" s="35">
        <f>I142*0.21</f>
        <v>0</v>
      </c>
      <c r="P142">
        <v>3</v>
      </c>
    </row>
    <row r="143" ht="86.4">
      <c r="A143" s="29" t="s">
        <v>30</v>
      </c>
      <c r="B143" s="36"/>
      <c r="C143" s="37"/>
      <c r="D143" s="37"/>
      <c r="E143" s="31" t="s">
        <v>251</v>
      </c>
      <c r="F143" s="37"/>
      <c r="G143" s="37"/>
      <c r="H143" s="37"/>
      <c r="I143" s="37"/>
      <c r="J143" s="38"/>
    </row>
    <row r="144" ht="43.2">
      <c r="A144" s="29" t="s">
        <v>32</v>
      </c>
      <c r="B144" s="36"/>
      <c r="C144" s="37"/>
      <c r="D144" s="37"/>
      <c r="E144" s="39" t="s">
        <v>127</v>
      </c>
      <c r="F144" s="37"/>
      <c r="G144" s="37"/>
      <c r="H144" s="37"/>
      <c r="I144" s="37"/>
      <c r="J144" s="38"/>
    </row>
    <row r="145" ht="115.2">
      <c r="A145" s="29" t="s">
        <v>34</v>
      </c>
      <c r="B145" s="36"/>
      <c r="C145" s="37"/>
      <c r="D145" s="37"/>
      <c r="E145" s="31" t="s">
        <v>252</v>
      </c>
      <c r="F145" s="37"/>
      <c r="G145" s="37"/>
      <c r="H145" s="37"/>
      <c r="I145" s="37"/>
      <c r="J145" s="38"/>
    </row>
    <row r="146">
      <c r="A146" s="29" t="s">
        <v>25</v>
      </c>
      <c r="B146" s="29">
        <v>34</v>
      </c>
      <c r="C146" s="30" t="s">
        <v>253</v>
      </c>
      <c r="D146" s="29" t="s">
        <v>27</v>
      </c>
      <c r="E146" s="31" t="s">
        <v>254</v>
      </c>
      <c r="F146" s="32" t="s">
        <v>105</v>
      </c>
      <c r="G146" s="33">
        <v>2944.5</v>
      </c>
      <c r="H146" s="34">
        <v>0</v>
      </c>
      <c r="I146" s="34">
        <f>ROUND(G146*H146,P4)</f>
        <v>0</v>
      </c>
      <c r="J146" s="29"/>
      <c r="O146" s="35">
        <f>I146*0.21</f>
        <v>0</v>
      </c>
      <c r="P146">
        <v>3</v>
      </c>
    </row>
    <row r="147">
      <c r="A147" s="29" t="s">
        <v>30</v>
      </c>
      <c r="B147" s="36"/>
      <c r="C147" s="37"/>
      <c r="D147" s="37"/>
      <c r="E147" s="31" t="s">
        <v>255</v>
      </c>
      <c r="F147" s="37"/>
      <c r="G147" s="37"/>
      <c r="H147" s="37"/>
      <c r="I147" s="37"/>
      <c r="J147" s="38"/>
    </row>
    <row r="148">
      <c r="A148" s="29" t="s">
        <v>32</v>
      </c>
      <c r="B148" s="36"/>
      <c r="C148" s="37"/>
      <c r="D148" s="37"/>
      <c r="E148" s="39" t="s">
        <v>256</v>
      </c>
      <c r="F148" s="37"/>
      <c r="G148" s="37"/>
      <c r="H148" s="37"/>
      <c r="I148" s="37"/>
      <c r="J148" s="38"/>
    </row>
    <row r="149" ht="115.2">
      <c r="A149" s="29" t="s">
        <v>34</v>
      </c>
      <c r="B149" s="36"/>
      <c r="C149" s="37"/>
      <c r="D149" s="37"/>
      <c r="E149" s="31" t="s">
        <v>257</v>
      </c>
      <c r="F149" s="37"/>
      <c r="G149" s="37"/>
      <c r="H149" s="37"/>
      <c r="I149" s="37"/>
      <c r="J149" s="38"/>
    </row>
    <row r="150">
      <c r="A150" s="29" t="s">
        <v>25</v>
      </c>
      <c r="B150" s="29">
        <v>35</v>
      </c>
      <c r="C150" s="30" t="s">
        <v>258</v>
      </c>
      <c r="D150" s="29" t="s">
        <v>27</v>
      </c>
      <c r="E150" s="31" t="s">
        <v>259</v>
      </c>
      <c r="F150" s="32" t="s">
        <v>105</v>
      </c>
      <c r="G150" s="33">
        <v>18294.200000000001</v>
      </c>
      <c r="H150" s="34">
        <v>0</v>
      </c>
      <c r="I150" s="34">
        <f>ROUND(G150*H150,P4)</f>
        <v>0</v>
      </c>
      <c r="J150" s="29"/>
      <c r="O150" s="35">
        <f>I150*0.21</f>
        <v>0</v>
      </c>
      <c r="P150">
        <v>3</v>
      </c>
    </row>
    <row r="151" ht="43.2">
      <c r="A151" s="29" t="s">
        <v>30</v>
      </c>
      <c r="B151" s="36"/>
      <c r="C151" s="37"/>
      <c r="D151" s="37"/>
      <c r="E151" s="31" t="s">
        <v>260</v>
      </c>
      <c r="F151" s="37"/>
      <c r="G151" s="37"/>
      <c r="H151" s="37"/>
      <c r="I151" s="37"/>
      <c r="J151" s="38"/>
    </row>
    <row r="152" ht="28.8">
      <c r="A152" s="29" t="s">
        <v>32</v>
      </c>
      <c r="B152" s="36"/>
      <c r="C152" s="37"/>
      <c r="D152" s="37"/>
      <c r="E152" s="39" t="s">
        <v>261</v>
      </c>
      <c r="F152" s="37"/>
      <c r="G152" s="37"/>
      <c r="H152" s="37"/>
      <c r="I152" s="37"/>
      <c r="J152" s="38"/>
    </row>
    <row r="153" ht="115.2">
      <c r="A153" s="29" t="s">
        <v>34</v>
      </c>
      <c r="B153" s="36"/>
      <c r="C153" s="37"/>
      <c r="D153" s="37"/>
      <c r="E153" s="31" t="s">
        <v>262</v>
      </c>
      <c r="F153" s="37"/>
      <c r="G153" s="37"/>
      <c r="H153" s="37"/>
      <c r="I153" s="37"/>
      <c r="J153" s="38"/>
    </row>
    <row r="154">
      <c r="A154" s="29" t="s">
        <v>25</v>
      </c>
      <c r="B154" s="29">
        <v>36</v>
      </c>
      <c r="C154" s="30" t="s">
        <v>263</v>
      </c>
      <c r="D154" s="29" t="s">
        <v>27</v>
      </c>
      <c r="E154" s="31" t="s">
        <v>264</v>
      </c>
      <c r="F154" s="32" t="s">
        <v>105</v>
      </c>
      <c r="G154" s="33">
        <v>16226.16</v>
      </c>
      <c r="H154" s="34">
        <v>0</v>
      </c>
      <c r="I154" s="34">
        <f>ROUND(G154*H154,P4)</f>
        <v>0</v>
      </c>
      <c r="J154" s="29"/>
      <c r="O154" s="35">
        <f>I154*0.21</f>
        <v>0</v>
      </c>
      <c r="P154">
        <v>3</v>
      </c>
    </row>
    <row r="155">
      <c r="A155" s="29" t="s">
        <v>30</v>
      </c>
      <c r="B155" s="36"/>
      <c r="C155" s="37"/>
      <c r="D155" s="37"/>
      <c r="E155" s="31" t="s">
        <v>265</v>
      </c>
      <c r="F155" s="37"/>
      <c r="G155" s="37"/>
      <c r="H155" s="37"/>
      <c r="I155" s="37"/>
      <c r="J155" s="38"/>
    </row>
    <row r="156">
      <c r="A156" s="29" t="s">
        <v>32</v>
      </c>
      <c r="B156" s="36"/>
      <c r="C156" s="37"/>
      <c r="D156" s="37"/>
      <c r="E156" s="39" t="s">
        <v>266</v>
      </c>
      <c r="F156" s="37"/>
      <c r="G156" s="37"/>
      <c r="H156" s="37"/>
      <c r="I156" s="37"/>
      <c r="J156" s="38"/>
    </row>
    <row r="157" ht="115.2">
      <c r="A157" s="29" t="s">
        <v>34</v>
      </c>
      <c r="B157" s="36"/>
      <c r="C157" s="37"/>
      <c r="D157" s="37"/>
      <c r="E157" s="31" t="s">
        <v>262</v>
      </c>
      <c r="F157" s="37"/>
      <c r="G157" s="37"/>
      <c r="H157" s="37"/>
      <c r="I157" s="37"/>
      <c r="J157" s="38"/>
    </row>
    <row r="158">
      <c r="A158" s="29" t="s">
        <v>25</v>
      </c>
      <c r="B158" s="29">
        <v>37</v>
      </c>
      <c r="C158" s="30" t="s">
        <v>267</v>
      </c>
      <c r="D158" s="29" t="s">
        <v>27</v>
      </c>
      <c r="E158" s="31" t="s">
        <v>268</v>
      </c>
      <c r="F158" s="32" t="s">
        <v>105</v>
      </c>
      <c r="G158" s="33">
        <v>15908</v>
      </c>
      <c r="H158" s="34">
        <v>0</v>
      </c>
      <c r="I158" s="34">
        <f>ROUND(G158*H158,P4)</f>
        <v>0</v>
      </c>
      <c r="J158" s="29"/>
      <c r="O158" s="35">
        <f>I158*0.21</f>
        <v>0</v>
      </c>
      <c r="P158">
        <v>3</v>
      </c>
    </row>
    <row r="159">
      <c r="A159" s="29" t="s">
        <v>30</v>
      </c>
      <c r="B159" s="36"/>
      <c r="C159" s="37"/>
      <c r="D159" s="37"/>
      <c r="E159" s="31" t="s">
        <v>269</v>
      </c>
      <c r="F159" s="37"/>
      <c r="G159" s="37"/>
      <c r="H159" s="37"/>
      <c r="I159" s="37"/>
      <c r="J159" s="38"/>
    </row>
    <row r="160" ht="43.2">
      <c r="A160" s="29" t="s">
        <v>32</v>
      </c>
      <c r="B160" s="36"/>
      <c r="C160" s="37"/>
      <c r="D160" s="37"/>
      <c r="E160" s="39" t="s">
        <v>270</v>
      </c>
      <c r="F160" s="37"/>
      <c r="G160" s="37"/>
      <c r="H160" s="37"/>
      <c r="I160" s="37"/>
      <c r="J160" s="38"/>
    </row>
    <row r="161" ht="187.2">
      <c r="A161" s="29" t="s">
        <v>34</v>
      </c>
      <c r="B161" s="36"/>
      <c r="C161" s="37"/>
      <c r="D161" s="37"/>
      <c r="E161" s="31" t="s">
        <v>271</v>
      </c>
      <c r="F161" s="37"/>
      <c r="G161" s="37"/>
      <c r="H161" s="37"/>
      <c r="I161" s="37"/>
      <c r="J161" s="38"/>
    </row>
    <row r="162">
      <c r="A162" s="29" t="s">
        <v>25</v>
      </c>
      <c r="B162" s="29">
        <v>38</v>
      </c>
      <c r="C162" s="30" t="s">
        <v>272</v>
      </c>
      <c r="D162" s="29" t="s">
        <v>27</v>
      </c>
      <c r="E162" s="31" t="s">
        <v>273</v>
      </c>
      <c r="F162" s="32" t="s">
        <v>105</v>
      </c>
      <c r="G162" s="33">
        <v>12852</v>
      </c>
      <c r="H162" s="34">
        <v>0</v>
      </c>
      <c r="I162" s="34">
        <f>ROUND(G162*H162,P4)</f>
        <v>0</v>
      </c>
      <c r="J162" s="29"/>
      <c r="O162" s="35">
        <f>I162*0.21</f>
        <v>0</v>
      </c>
      <c r="P162">
        <v>3</v>
      </c>
    </row>
    <row r="163">
      <c r="A163" s="29" t="s">
        <v>30</v>
      </c>
      <c r="B163" s="36"/>
      <c r="C163" s="37"/>
      <c r="D163" s="37"/>
      <c r="E163" s="31" t="s">
        <v>274</v>
      </c>
      <c r="F163" s="37"/>
      <c r="G163" s="37"/>
      <c r="H163" s="37"/>
      <c r="I163" s="37"/>
      <c r="J163" s="38"/>
    </row>
    <row r="164" ht="28.8">
      <c r="A164" s="29" t="s">
        <v>32</v>
      </c>
      <c r="B164" s="36"/>
      <c r="C164" s="37"/>
      <c r="D164" s="37"/>
      <c r="E164" s="39" t="s">
        <v>275</v>
      </c>
      <c r="F164" s="37"/>
      <c r="G164" s="37"/>
      <c r="H164" s="37"/>
      <c r="I164" s="37"/>
      <c r="J164" s="38"/>
    </row>
    <row r="165" ht="187.2">
      <c r="A165" s="29" t="s">
        <v>34</v>
      </c>
      <c r="B165" s="36"/>
      <c r="C165" s="37"/>
      <c r="D165" s="37"/>
      <c r="E165" s="31" t="s">
        <v>271</v>
      </c>
      <c r="F165" s="37"/>
      <c r="G165" s="37"/>
      <c r="H165" s="37"/>
      <c r="I165" s="37"/>
      <c r="J165" s="38"/>
    </row>
    <row r="166">
      <c r="A166" s="29" t="s">
        <v>25</v>
      </c>
      <c r="B166" s="29">
        <v>39</v>
      </c>
      <c r="C166" s="30" t="s">
        <v>276</v>
      </c>
      <c r="D166" s="29" t="s">
        <v>27</v>
      </c>
      <c r="E166" s="31" t="s">
        <v>277</v>
      </c>
      <c r="F166" s="32" t="s">
        <v>105</v>
      </c>
      <c r="G166" s="33">
        <v>3374.1599999999999</v>
      </c>
      <c r="H166" s="34">
        <v>0</v>
      </c>
      <c r="I166" s="34">
        <f>ROUND(G166*H166,P4)</f>
        <v>0</v>
      </c>
      <c r="J166" s="29"/>
      <c r="O166" s="35">
        <f>I166*0.21</f>
        <v>0</v>
      </c>
      <c r="P166">
        <v>3</v>
      </c>
    </row>
    <row r="167">
      <c r="A167" s="29" t="s">
        <v>30</v>
      </c>
      <c r="B167" s="36"/>
      <c r="C167" s="37"/>
      <c r="D167" s="37"/>
      <c r="E167" s="31" t="s">
        <v>274</v>
      </c>
      <c r="F167" s="37"/>
      <c r="G167" s="37"/>
      <c r="H167" s="37"/>
      <c r="I167" s="37"/>
      <c r="J167" s="38"/>
    </row>
    <row r="168">
      <c r="A168" s="29" t="s">
        <v>32</v>
      </c>
      <c r="B168" s="36"/>
      <c r="C168" s="37"/>
      <c r="D168" s="37"/>
      <c r="E168" s="39" t="s">
        <v>278</v>
      </c>
      <c r="F168" s="37"/>
      <c r="G168" s="37"/>
      <c r="H168" s="37"/>
      <c r="I168" s="37"/>
      <c r="J168" s="38"/>
    </row>
    <row r="169" ht="187.2">
      <c r="A169" s="29" t="s">
        <v>34</v>
      </c>
      <c r="B169" s="36"/>
      <c r="C169" s="37"/>
      <c r="D169" s="37"/>
      <c r="E169" s="31" t="s">
        <v>271</v>
      </c>
      <c r="F169" s="37"/>
      <c r="G169" s="37"/>
      <c r="H169" s="37"/>
      <c r="I169" s="37"/>
      <c r="J169" s="38"/>
    </row>
    <row r="170">
      <c r="A170" s="29" t="s">
        <v>25</v>
      </c>
      <c r="B170" s="29">
        <v>40</v>
      </c>
      <c r="C170" s="30" t="s">
        <v>279</v>
      </c>
      <c r="D170" s="29" t="s">
        <v>27</v>
      </c>
      <c r="E170" s="31" t="s">
        <v>280</v>
      </c>
      <c r="F170" s="32" t="s">
        <v>105</v>
      </c>
      <c r="G170" s="33">
        <v>72.400000000000006</v>
      </c>
      <c r="H170" s="34">
        <v>0</v>
      </c>
      <c r="I170" s="34">
        <f>ROUND(G170*H170,P4)</f>
        <v>0</v>
      </c>
      <c r="J170" s="29"/>
      <c r="O170" s="35">
        <f>I170*0.21</f>
        <v>0</v>
      </c>
      <c r="P170">
        <v>3</v>
      </c>
    </row>
    <row r="171" ht="28.8">
      <c r="A171" s="29" t="s">
        <v>30</v>
      </c>
      <c r="B171" s="36"/>
      <c r="C171" s="37"/>
      <c r="D171" s="37"/>
      <c r="E171" s="31" t="s">
        <v>281</v>
      </c>
      <c r="F171" s="37"/>
      <c r="G171" s="37"/>
      <c r="H171" s="37"/>
      <c r="I171" s="37"/>
      <c r="J171" s="38"/>
    </row>
    <row r="172" ht="28.8">
      <c r="A172" s="29" t="s">
        <v>32</v>
      </c>
      <c r="B172" s="36"/>
      <c r="C172" s="37"/>
      <c r="D172" s="37"/>
      <c r="E172" s="39" t="s">
        <v>282</v>
      </c>
      <c r="F172" s="37"/>
      <c r="G172" s="37"/>
      <c r="H172" s="37"/>
      <c r="I172" s="37"/>
      <c r="J172" s="38"/>
    </row>
    <row r="173" ht="129.6">
      <c r="A173" s="29" t="s">
        <v>34</v>
      </c>
      <c r="B173" s="36"/>
      <c r="C173" s="37"/>
      <c r="D173" s="37"/>
      <c r="E173" s="31" t="s">
        <v>283</v>
      </c>
      <c r="F173" s="37"/>
      <c r="G173" s="37"/>
      <c r="H173" s="37"/>
      <c r="I173" s="37"/>
      <c r="J173" s="38"/>
    </row>
    <row r="174">
      <c r="A174" s="23" t="s">
        <v>22</v>
      </c>
      <c r="B174" s="24"/>
      <c r="C174" s="25" t="s">
        <v>284</v>
      </c>
      <c r="D174" s="26"/>
      <c r="E174" s="23" t="s">
        <v>285</v>
      </c>
      <c r="F174" s="26"/>
      <c r="G174" s="26"/>
      <c r="H174" s="26"/>
      <c r="I174" s="27">
        <f>SUMIFS(I175:I182,A175:A182,"P")</f>
        <v>0</v>
      </c>
      <c r="J174" s="28"/>
    </row>
    <row r="175" ht="28.8">
      <c r="A175" s="29" t="s">
        <v>25</v>
      </c>
      <c r="B175" s="29">
        <v>41</v>
      </c>
      <c r="C175" s="30" t="s">
        <v>286</v>
      </c>
      <c r="D175" s="29" t="s">
        <v>27</v>
      </c>
      <c r="E175" s="31" t="s">
        <v>287</v>
      </c>
      <c r="F175" s="32" t="s">
        <v>105</v>
      </c>
      <c r="G175" s="33">
        <v>3.2000000000000002</v>
      </c>
      <c r="H175" s="34">
        <v>0</v>
      </c>
      <c r="I175" s="34">
        <f>ROUND(G175*H175,P4)</f>
        <v>0</v>
      </c>
      <c r="J175" s="29"/>
      <c r="O175" s="35">
        <f>I175*0.21</f>
        <v>0</v>
      </c>
      <c r="P175">
        <v>3</v>
      </c>
    </row>
    <row r="176">
      <c r="A176" s="29" t="s">
        <v>30</v>
      </c>
      <c r="B176" s="36"/>
      <c r="C176" s="37"/>
      <c r="D176" s="37"/>
      <c r="E176" s="40" t="s">
        <v>27</v>
      </c>
      <c r="F176" s="37"/>
      <c r="G176" s="37"/>
      <c r="H176" s="37"/>
      <c r="I176" s="37"/>
      <c r="J176" s="38"/>
    </row>
    <row r="177">
      <c r="A177" s="29" t="s">
        <v>32</v>
      </c>
      <c r="B177" s="36"/>
      <c r="C177" s="37"/>
      <c r="D177" s="37"/>
      <c r="E177" s="39" t="s">
        <v>288</v>
      </c>
      <c r="F177" s="37"/>
      <c r="G177" s="37"/>
      <c r="H177" s="37"/>
      <c r="I177" s="37"/>
      <c r="J177" s="38"/>
    </row>
    <row r="178" ht="115.2">
      <c r="A178" s="29" t="s">
        <v>34</v>
      </c>
      <c r="B178" s="36"/>
      <c r="C178" s="37"/>
      <c r="D178" s="37"/>
      <c r="E178" s="31" t="s">
        <v>289</v>
      </c>
      <c r="F178" s="37"/>
      <c r="G178" s="37"/>
      <c r="H178" s="37"/>
      <c r="I178" s="37"/>
      <c r="J178" s="38"/>
    </row>
    <row r="179">
      <c r="A179" s="29" t="s">
        <v>25</v>
      </c>
      <c r="B179" s="29">
        <v>42</v>
      </c>
      <c r="C179" s="30" t="s">
        <v>290</v>
      </c>
      <c r="D179" s="29" t="s">
        <v>27</v>
      </c>
      <c r="E179" s="31" t="s">
        <v>291</v>
      </c>
      <c r="F179" s="32" t="s">
        <v>105</v>
      </c>
      <c r="G179" s="33">
        <v>3.2000000000000002</v>
      </c>
      <c r="H179" s="34">
        <v>0</v>
      </c>
      <c r="I179" s="34">
        <f>ROUND(G179*H179,P4)</f>
        <v>0</v>
      </c>
      <c r="J179" s="29"/>
      <c r="O179" s="35">
        <f>I179*0.21</f>
        <v>0</v>
      </c>
      <c r="P179">
        <v>3</v>
      </c>
    </row>
    <row r="180">
      <c r="A180" s="29" t="s">
        <v>30</v>
      </c>
      <c r="B180" s="36"/>
      <c r="C180" s="37"/>
      <c r="D180" s="37"/>
      <c r="E180" s="40" t="s">
        <v>27</v>
      </c>
      <c r="F180" s="37"/>
      <c r="G180" s="37"/>
      <c r="H180" s="37"/>
      <c r="I180" s="37"/>
      <c r="J180" s="38"/>
    </row>
    <row r="181">
      <c r="A181" s="29" t="s">
        <v>32</v>
      </c>
      <c r="B181" s="36"/>
      <c r="C181" s="37"/>
      <c r="D181" s="37"/>
      <c r="E181" s="39" t="s">
        <v>288</v>
      </c>
      <c r="F181" s="37"/>
      <c r="G181" s="37"/>
      <c r="H181" s="37"/>
      <c r="I181" s="37"/>
      <c r="J181" s="38"/>
    </row>
    <row r="182" ht="115.2">
      <c r="A182" s="29" t="s">
        <v>34</v>
      </c>
      <c r="B182" s="36"/>
      <c r="C182" s="37"/>
      <c r="D182" s="37"/>
      <c r="E182" s="31" t="s">
        <v>289</v>
      </c>
      <c r="F182" s="37"/>
      <c r="G182" s="37"/>
      <c r="H182" s="37"/>
      <c r="I182" s="37"/>
      <c r="J182" s="38"/>
    </row>
    <row r="183">
      <c r="A183" s="23" t="s">
        <v>22</v>
      </c>
      <c r="B183" s="24"/>
      <c r="C183" s="25" t="s">
        <v>292</v>
      </c>
      <c r="D183" s="26"/>
      <c r="E183" s="23" t="s">
        <v>293</v>
      </c>
      <c r="F183" s="26"/>
      <c r="G183" s="26"/>
      <c r="H183" s="26"/>
      <c r="I183" s="27">
        <f>SUMIFS(I184:I199,A184:A199,"P")</f>
        <v>0</v>
      </c>
      <c r="J183" s="28"/>
    </row>
    <row r="184">
      <c r="A184" s="29" t="s">
        <v>25</v>
      </c>
      <c r="B184" s="29">
        <v>43</v>
      </c>
      <c r="C184" s="30" t="s">
        <v>294</v>
      </c>
      <c r="D184" s="29" t="s">
        <v>295</v>
      </c>
      <c r="E184" s="31" t="s">
        <v>296</v>
      </c>
      <c r="F184" s="32" t="s">
        <v>135</v>
      </c>
      <c r="G184" s="33">
        <v>48</v>
      </c>
      <c r="H184" s="34">
        <v>0</v>
      </c>
      <c r="I184" s="34">
        <f>ROUND(G184*H184,P4)</f>
        <v>0</v>
      </c>
      <c r="J184" s="29"/>
      <c r="O184" s="35">
        <f>I184*0.21</f>
        <v>0</v>
      </c>
      <c r="P184">
        <v>3</v>
      </c>
    </row>
    <row r="185" ht="43.2">
      <c r="A185" s="29" t="s">
        <v>30</v>
      </c>
      <c r="B185" s="36"/>
      <c r="C185" s="37"/>
      <c r="D185" s="37"/>
      <c r="E185" s="31" t="s">
        <v>297</v>
      </c>
      <c r="F185" s="37"/>
      <c r="G185" s="37"/>
      <c r="H185" s="37"/>
      <c r="I185" s="37"/>
      <c r="J185" s="38"/>
    </row>
    <row r="186">
      <c r="A186" s="29" t="s">
        <v>32</v>
      </c>
      <c r="B186" s="36"/>
      <c r="C186" s="37"/>
      <c r="D186" s="37"/>
      <c r="E186" s="39" t="s">
        <v>298</v>
      </c>
      <c r="F186" s="37"/>
      <c r="G186" s="37"/>
      <c r="H186" s="37"/>
      <c r="I186" s="37"/>
      <c r="J186" s="38"/>
    </row>
    <row r="187" ht="316.8">
      <c r="A187" s="29" t="s">
        <v>34</v>
      </c>
      <c r="B187" s="36"/>
      <c r="C187" s="37"/>
      <c r="D187" s="37"/>
      <c r="E187" s="31" t="s">
        <v>299</v>
      </c>
      <c r="F187" s="37"/>
      <c r="G187" s="37"/>
      <c r="H187" s="37"/>
      <c r="I187" s="37"/>
      <c r="J187" s="38"/>
    </row>
    <row r="188">
      <c r="A188" s="29" t="s">
        <v>25</v>
      </c>
      <c r="B188" s="29">
        <v>44</v>
      </c>
      <c r="C188" s="30" t="s">
        <v>300</v>
      </c>
      <c r="D188" s="29" t="s">
        <v>27</v>
      </c>
      <c r="E188" s="31" t="s">
        <v>301</v>
      </c>
      <c r="F188" s="32" t="s">
        <v>65</v>
      </c>
      <c r="G188" s="33">
        <v>6</v>
      </c>
      <c r="H188" s="34">
        <v>0</v>
      </c>
      <c r="I188" s="34">
        <f>ROUND(G188*H188,P4)</f>
        <v>0</v>
      </c>
      <c r="J188" s="29"/>
      <c r="O188" s="35">
        <f>I188*0.21</f>
        <v>0</v>
      </c>
      <c r="P188">
        <v>3</v>
      </c>
    </row>
    <row r="189" ht="57.6">
      <c r="A189" s="29" t="s">
        <v>30</v>
      </c>
      <c r="B189" s="36"/>
      <c r="C189" s="37"/>
      <c r="D189" s="37"/>
      <c r="E189" s="31" t="s">
        <v>302</v>
      </c>
      <c r="F189" s="37"/>
      <c r="G189" s="37"/>
      <c r="H189" s="37"/>
      <c r="I189" s="37"/>
      <c r="J189" s="38"/>
    </row>
    <row r="190">
      <c r="A190" s="29" t="s">
        <v>32</v>
      </c>
      <c r="B190" s="36"/>
      <c r="C190" s="37"/>
      <c r="D190" s="37"/>
      <c r="E190" s="39" t="s">
        <v>303</v>
      </c>
      <c r="F190" s="37"/>
      <c r="G190" s="37"/>
      <c r="H190" s="37"/>
      <c r="I190" s="37"/>
      <c r="J190" s="38"/>
    </row>
    <row r="191" ht="86.4">
      <c r="A191" s="29" t="s">
        <v>34</v>
      </c>
      <c r="B191" s="36"/>
      <c r="C191" s="37"/>
      <c r="D191" s="37"/>
      <c r="E191" s="31" t="s">
        <v>304</v>
      </c>
      <c r="F191" s="37"/>
      <c r="G191" s="37"/>
      <c r="H191" s="37"/>
      <c r="I191" s="37"/>
      <c r="J191" s="38"/>
    </row>
    <row r="192">
      <c r="A192" s="29" t="s">
        <v>25</v>
      </c>
      <c r="B192" s="29">
        <v>45</v>
      </c>
      <c r="C192" s="30" t="s">
        <v>305</v>
      </c>
      <c r="D192" s="29" t="s">
        <v>27</v>
      </c>
      <c r="E192" s="31" t="s">
        <v>306</v>
      </c>
      <c r="F192" s="32" t="s">
        <v>65</v>
      </c>
      <c r="G192" s="33">
        <v>10</v>
      </c>
      <c r="H192" s="34">
        <v>0</v>
      </c>
      <c r="I192" s="34">
        <f>ROUND(G192*H192,P4)</f>
        <v>0</v>
      </c>
      <c r="J192" s="29"/>
      <c r="O192" s="35">
        <f>I192*0.21</f>
        <v>0</v>
      </c>
      <c r="P192">
        <v>3</v>
      </c>
    </row>
    <row r="193">
      <c r="A193" s="29" t="s">
        <v>30</v>
      </c>
      <c r="B193" s="36"/>
      <c r="C193" s="37"/>
      <c r="D193" s="37"/>
      <c r="E193" s="40" t="s">
        <v>27</v>
      </c>
      <c r="F193" s="37"/>
      <c r="G193" s="37"/>
      <c r="H193" s="37"/>
      <c r="I193" s="37"/>
      <c r="J193" s="38"/>
    </row>
    <row r="194">
      <c r="A194" s="29" t="s">
        <v>32</v>
      </c>
      <c r="B194" s="36"/>
      <c r="C194" s="37"/>
      <c r="D194" s="37"/>
      <c r="E194" s="39" t="s">
        <v>307</v>
      </c>
      <c r="F194" s="37"/>
      <c r="G194" s="37"/>
      <c r="H194" s="37"/>
      <c r="I194" s="37"/>
      <c r="J194" s="38"/>
    </row>
    <row r="195" ht="43.2">
      <c r="A195" s="29" t="s">
        <v>34</v>
      </c>
      <c r="B195" s="36"/>
      <c r="C195" s="37"/>
      <c r="D195" s="37"/>
      <c r="E195" s="31" t="s">
        <v>308</v>
      </c>
      <c r="F195" s="37"/>
      <c r="G195" s="37"/>
      <c r="H195" s="37"/>
      <c r="I195" s="37"/>
      <c r="J195" s="38"/>
    </row>
    <row r="196">
      <c r="A196" s="29" t="s">
        <v>25</v>
      </c>
      <c r="B196" s="29">
        <v>46</v>
      </c>
      <c r="C196" s="30" t="s">
        <v>309</v>
      </c>
      <c r="D196" s="29" t="s">
        <v>27</v>
      </c>
      <c r="E196" s="31" t="s">
        <v>310</v>
      </c>
      <c r="F196" s="32" t="s">
        <v>115</v>
      </c>
      <c r="G196" s="33">
        <v>27.350000000000001</v>
      </c>
      <c r="H196" s="34">
        <v>0</v>
      </c>
      <c r="I196" s="34">
        <f>ROUND(G196*H196,P4)</f>
        <v>0</v>
      </c>
      <c r="J196" s="29"/>
      <c r="O196" s="35">
        <f>I196*0.21</f>
        <v>0</v>
      </c>
      <c r="P196">
        <v>3</v>
      </c>
    </row>
    <row r="197">
      <c r="A197" s="29" t="s">
        <v>30</v>
      </c>
      <c r="B197" s="36"/>
      <c r="C197" s="37"/>
      <c r="D197" s="37"/>
      <c r="E197" s="31" t="s">
        <v>311</v>
      </c>
      <c r="F197" s="37"/>
      <c r="G197" s="37"/>
      <c r="H197" s="37"/>
      <c r="I197" s="37"/>
      <c r="J197" s="38"/>
    </row>
    <row r="198" ht="43.2">
      <c r="A198" s="29" t="s">
        <v>32</v>
      </c>
      <c r="B198" s="36"/>
      <c r="C198" s="37"/>
      <c r="D198" s="37"/>
      <c r="E198" s="39" t="s">
        <v>312</v>
      </c>
      <c r="F198" s="37"/>
      <c r="G198" s="37"/>
      <c r="H198" s="37"/>
      <c r="I198" s="37"/>
      <c r="J198" s="38"/>
    </row>
    <row r="199" ht="409.5">
      <c r="A199" s="29" t="s">
        <v>34</v>
      </c>
      <c r="B199" s="36"/>
      <c r="C199" s="37"/>
      <c r="D199" s="37"/>
      <c r="E199" s="31" t="s">
        <v>313</v>
      </c>
      <c r="F199" s="37"/>
      <c r="G199" s="37"/>
      <c r="H199" s="37"/>
      <c r="I199" s="37"/>
      <c r="J199" s="38"/>
    </row>
    <row r="200">
      <c r="A200" s="23" t="s">
        <v>22</v>
      </c>
      <c r="B200" s="24"/>
      <c r="C200" s="25" t="s">
        <v>314</v>
      </c>
      <c r="D200" s="26"/>
      <c r="E200" s="23" t="s">
        <v>315</v>
      </c>
      <c r="F200" s="26"/>
      <c r="G200" s="26"/>
      <c r="H200" s="26"/>
      <c r="I200" s="27">
        <f>SUMIFS(I201:I260,A201:A260,"P")</f>
        <v>0</v>
      </c>
      <c r="J200" s="28"/>
    </row>
    <row r="201">
      <c r="A201" s="29" t="s">
        <v>25</v>
      </c>
      <c r="B201" s="29">
        <v>47</v>
      </c>
      <c r="C201" s="30" t="s">
        <v>316</v>
      </c>
      <c r="D201" s="29" t="s">
        <v>27</v>
      </c>
      <c r="E201" s="31" t="s">
        <v>317</v>
      </c>
      <c r="F201" s="32" t="s">
        <v>135</v>
      </c>
      <c r="G201" s="33">
        <v>1.8</v>
      </c>
      <c r="H201" s="34">
        <v>0</v>
      </c>
      <c r="I201" s="34">
        <f>ROUND(G201*H201,P4)</f>
        <v>0</v>
      </c>
      <c r="J201" s="29"/>
      <c r="O201" s="35">
        <f>I201*0.21</f>
        <v>0</v>
      </c>
      <c r="P201">
        <v>3</v>
      </c>
    </row>
    <row r="202" ht="43.2">
      <c r="A202" s="29" t="s">
        <v>30</v>
      </c>
      <c r="B202" s="36"/>
      <c r="C202" s="37"/>
      <c r="D202" s="37"/>
      <c r="E202" s="31" t="s">
        <v>318</v>
      </c>
      <c r="F202" s="37"/>
      <c r="G202" s="37"/>
      <c r="H202" s="37"/>
      <c r="I202" s="37"/>
      <c r="J202" s="38"/>
    </row>
    <row r="203">
      <c r="A203" s="29" t="s">
        <v>32</v>
      </c>
      <c r="B203" s="36"/>
      <c r="C203" s="37"/>
      <c r="D203" s="37"/>
      <c r="E203" s="39" t="s">
        <v>319</v>
      </c>
      <c r="F203" s="37"/>
      <c r="G203" s="37"/>
      <c r="H203" s="37"/>
      <c r="I203" s="37"/>
      <c r="J203" s="38"/>
    </row>
    <row r="204" ht="100.8">
      <c r="A204" s="29" t="s">
        <v>34</v>
      </c>
      <c r="B204" s="36"/>
      <c r="C204" s="37"/>
      <c r="D204" s="37"/>
      <c r="E204" s="31" t="s">
        <v>320</v>
      </c>
      <c r="F204" s="37"/>
      <c r="G204" s="37"/>
      <c r="H204" s="37"/>
      <c r="I204" s="37"/>
      <c r="J204" s="38"/>
    </row>
    <row r="205" ht="28.8">
      <c r="A205" s="29" t="s">
        <v>25</v>
      </c>
      <c r="B205" s="29">
        <v>48</v>
      </c>
      <c r="C205" s="30" t="s">
        <v>321</v>
      </c>
      <c r="D205" s="29" t="s">
        <v>27</v>
      </c>
      <c r="E205" s="31" t="s">
        <v>322</v>
      </c>
      <c r="F205" s="32" t="s">
        <v>135</v>
      </c>
      <c r="G205" s="33">
        <v>176</v>
      </c>
      <c r="H205" s="34">
        <v>0</v>
      </c>
      <c r="I205" s="34">
        <f>ROUND(G205*H205,P4)</f>
        <v>0</v>
      </c>
      <c r="J205" s="29"/>
      <c r="O205" s="35">
        <f>I205*0.21</f>
        <v>0</v>
      </c>
      <c r="P205">
        <v>3</v>
      </c>
    </row>
    <row r="206">
      <c r="A206" s="29" t="s">
        <v>30</v>
      </c>
      <c r="B206" s="36"/>
      <c r="C206" s="37"/>
      <c r="D206" s="37"/>
      <c r="E206" s="31" t="s">
        <v>323</v>
      </c>
      <c r="F206" s="37"/>
      <c r="G206" s="37"/>
      <c r="H206" s="37"/>
      <c r="I206" s="37"/>
      <c r="J206" s="38"/>
    </row>
    <row r="207" ht="28.8">
      <c r="A207" s="29" t="s">
        <v>32</v>
      </c>
      <c r="B207" s="36"/>
      <c r="C207" s="37"/>
      <c r="D207" s="37"/>
      <c r="E207" s="39" t="s">
        <v>324</v>
      </c>
      <c r="F207" s="37"/>
      <c r="G207" s="37"/>
      <c r="H207" s="37"/>
      <c r="I207" s="37"/>
      <c r="J207" s="38"/>
    </row>
    <row r="208" ht="201.6">
      <c r="A208" s="29" t="s">
        <v>34</v>
      </c>
      <c r="B208" s="36"/>
      <c r="C208" s="37"/>
      <c r="D208" s="37"/>
      <c r="E208" s="31" t="s">
        <v>325</v>
      </c>
      <c r="F208" s="37"/>
      <c r="G208" s="37"/>
      <c r="H208" s="37"/>
      <c r="I208" s="37"/>
      <c r="J208" s="38"/>
    </row>
    <row r="209">
      <c r="A209" s="29" t="s">
        <v>25</v>
      </c>
      <c r="B209" s="29">
        <v>49</v>
      </c>
      <c r="C209" s="30" t="s">
        <v>326</v>
      </c>
      <c r="D209" s="29" t="s">
        <v>27</v>
      </c>
      <c r="E209" s="31" t="s">
        <v>327</v>
      </c>
      <c r="F209" s="32" t="s">
        <v>65</v>
      </c>
      <c r="G209" s="33">
        <v>134</v>
      </c>
      <c r="H209" s="34">
        <v>0</v>
      </c>
      <c r="I209" s="34">
        <f>ROUND(G209*H209,P4)</f>
        <v>0</v>
      </c>
      <c r="J209" s="29"/>
      <c r="O209" s="35">
        <f>I209*0.21</f>
        <v>0</v>
      </c>
      <c r="P209">
        <v>3</v>
      </c>
    </row>
    <row r="210">
      <c r="A210" s="29" t="s">
        <v>30</v>
      </c>
      <c r="B210" s="36"/>
      <c r="C210" s="37"/>
      <c r="D210" s="37"/>
      <c r="E210" s="40" t="s">
        <v>27</v>
      </c>
      <c r="F210" s="37"/>
      <c r="G210" s="37"/>
      <c r="H210" s="37"/>
      <c r="I210" s="37"/>
      <c r="J210" s="38"/>
    </row>
    <row r="211">
      <c r="A211" s="29" t="s">
        <v>32</v>
      </c>
      <c r="B211" s="36"/>
      <c r="C211" s="37"/>
      <c r="D211" s="37"/>
      <c r="E211" s="39" t="s">
        <v>328</v>
      </c>
      <c r="F211" s="37"/>
      <c r="G211" s="37"/>
      <c r="H211" s="37"/>
      <c r="I211" s="37"/>
      <c r="J211" s="38"/>
    </row>
    <row r="212" ht="86.4">
      <c r="A212" s="29" t="s">
        <v>34</v>
      </c>
      <c r="B212" s="36"/>
      <c r="C212" s="37"/>
      <c r="D212" s="37"/>
      <c r="E212" s="31" t="s">
        <v>329</v>
      </c>
      <c r="F212" s="37"/>
      <c r="G212" s="37"/>
      <c r="H212" s="37"/>
      <c r="I212" s="37"/>
      <c r="J212" s="38"/>
    </row>
    <row r="213">
      <c r="A213" s="29" t="s">
        <v>25</v>
      </c>
      <c r="B213" s="29">
        <v>50</v>
      </c>
      <c r="C213" s="30" t="s">
        <v>326</v>
      </c>
      <c r="D213" s="29" t="s">
        <v>330</v>
      </c>
      <c r="E213" s="31" t="s">
        <v>331</v>
      </c>
      <c r="F213" s="32" t="s">
        <v>65</v>
      </c>
      <c r="G213" s="33">
        <v>8</v>
      </c>
      <c r="H213" s="34">
        <v>0</v>
      </c>
      <c r="I213" s="34">
        <f>ROUND(G213*H213,P4)</f>
        <v>0</v>
      </c>
      <c r="J213" s="29"/>
      <c r="O213" s="35">
        <f>I213*0.21</f>
        <v>0</v>
      </c>
      <c r="P213">
        <v>3</v>
      </c>
    </row>
    <row r="214">
      <c r="A214" s="29" t="s">
        <v>30</v>
      </c>
      <c r="B214" s="36"/>
      <c r="C214" s="37"/>
      <c r="D214" s="37"/>
      <c r="E214" s="31" t="s">
        <v>332</v>
      </c>
      <c r="F214" s="37"/>
      <c r="G214" s="37"/>
      <c r="H214" s="37"/>
      <c r="I214" s="37"/>
      <c r="J214" s="38"/>
    </row>
    <row r="215">
      <c r="A215" s="29" t="s">
        <v>32</v>
      </c>
      <c r="B215" s="36"/>
      <c r="C215" s="37"/>
      <c r="D215" s="37"/>
      <c r="E215" s="39" t="s">
        <v>333</v>
      </c>
      <c r="F215" s="37"/>
      <c r="G215" s="37"/>
      <c r="H215" s="37"/>
      <c r="I215" s="37"/>
      <c r="J215" s="38"/>
    </row>
    <row r="216" ht="86.4">
      <c r="A216" s="29" t="s">
        <v>34</v>
      </c>
      <c r="B216" s="36"/>
      <c r="C216" s="37"/>
      <c r="D216" s="37"/>
      <c r="E216" s="31" t="s">
        <v>329</v>
      </c>
      <c r="F216" s="37"/>
      <c r="G216" s="37"/>
      <c r="H216" s="37"/>
      <c r="I216" s="37"/>
      <c r="J216" s="38"/>
    </row>
    <row r="217" ht="28.8">
      <c r="A217" s="29" t="s">
        <v>25</v>
      </c>
      <c r="B217" s="29">
        <v>51</v>
      </c>
      <c r="C217" s="30" t="s">
        <v>334</v>
      </c>
      <c r="D217" s="29" t="s">
        <v>27</v>
      </c>
      <c r="E217" s="31" t="s">
        <v>335</v>
      </c>
      <c r="F217" s="32" t="s">
        <v>65</v>
      </c>
      <c r="G217" s="33">
        <v>26</v>
      </c>
      <c r="H217" s="34">
        <v>0</v>
      </c>
      <c r="I217" s="34">
        <f>ROUND(G217*H217,P4)</f>
        <v>0</v>
      </c>
      <c r="J217" s="29"/>
      <c r="O217" s="35">
        <f>I217*0.21</f>
        <v>0</v>
      </c>
      <c r="P217">
        <v>3</v>
      </c>
    </row>
    <row r="218">
      <c r="A218" s="29" t="s">
        <v>30</v>
      </c>
      <c r="B218" s="36"/>
      <c r="C218" s="37"/>
      <c r="D218" s="37"/>
      <c r="E218" s="31" t="s">
        <v>336</v>
      </c>
      <c r="F218" s="37"/>
      <c r="G218" s="37"/>
      <c r="H218" s="37"/>
      <c r="I218" s="37"/>
      <c r="J218" s="38"/>
    </row>
    <row r="219">
      <c r="A219" s="29" t="s">
        <v>32</v>
      </c>
      <c r="B219" s="36"/>
      <c r="C219" s="37"/>
      <c r="D219" s="37"/>
      <c r="E219" s="39" t="s">
        <v>337</v>
      </c>
      <c r="F219" s="37"/>
      <c r="G219" s="37"/>
      <c r="H219" s="37"/>
      <c r="I219" s="37"/>
      <c r="J219" s="38"/>
    </row>
    <row r="220" ht="72">
      <c r="A220" s="29" t="s">
        <v>34</v>
      </c>
      <c r="B220" s="36"/>
      <c r="C220" s="37"/>
      <c r="D220" s="37"/>
      <c r="E220" s="31" t="s">
        <v>338</v>
      </c>
      <c r="F220" s="37"/>
      <c r="G220" s="37"/>
      <c r="H220" s="37"/>
      <c r="I220" s="37"/>
      <c r="J220" s="38"/>
    </row>
    <row r="221" ht="28.8">
      <c r="A221" s="29" t="s">
        <v>25</v>
      </c>
      <c r="B221" s="29">
        <v>52</v>
      </c>
      <c r="C221" s="30" t="s">
        <v>339</v>
      </c>
      <c r="D221" s="29" t="s">
        <v>27</v>
      </c>
      <c r="E221" s="31" t="s">
        <v>340</v>
      </c>
      <c r="F221" s="32" t="s">
        <v>65</v>
      </c>
      <c r="G221" s="33">
        <v>24</v>
      </c>
      <c r="H221" s="34">
        <v>0</v>
      </c>
      <c r="I221" s="34">
        <f>ROUND(G221*H221,P4)</f>
        <v>0</v>
      </c>
      <c r="J221" s="29"/>
      <c r="O221" s="35">
        <f>I221*0.21</f>
        <v>0</v>
      </c>
      <c r="P221">
        <v>3</v>
      </c>
    </row>
    <row r="222">
      <c r="A222" s="29" t="s">
        <v>30</v>
      </c>
      <c r="B222" s="36"/>
      <c r="C222" s="37"/>
      <c r="D222" s="37"/>
      <c r="E222" s="40" t="s">
        <v>27</v>
      </c>
      <c r="F222" s="37"/>
      <c r="G222" s="37"/>
      <c r="H222" s="37"/>
      <c r="I222" s="37"/>
      <c r="J222" s="38"/>
    </row>
    <row r="223" ht="216">
      <c r="A223" s="29" t="s">
        <v>32</v>
      </c>
      <c r="B223" s="36"/>
      <c r="C223" s="37"/>
      <c r="D223" s="37"/>
      <c r="E223" s="39" t="s">
        <v>341</v>
      </c>
      <c r="F223" s="37"/>
      <c r="G223" s="37"/>
      <c r="H223" s="37"/>
      <c r="I223" s="37"/>
      <c r="J223" s="38"/>
    </row>
    <row r="224" ht="57.6">
      <c r="A224" s="29" t="s">
        <v>34</v>
      </c>
      <c r="B224" s="36"/>
      <c r="C224" s="37"/>
      <c r="D224" s="37"/>
      <c r="E224" s="31" t="s">
        <v>342</v>
      </c>
      <c r="F224" s="37"/>
      <c r="G224" s="37"/>
      <c r="H224" s="37"/>
      <c r="I224" s="37"/>
      <c r="J224" s="38"/>
    </row>
    <row r="225">
      <c r="A225" s="29" t="s">
        <v>25</v>
      </c>
      <c r="B225" s="29">
        <v>53</v>
      </c>
      <c r="C225" s="30" t="s">
        <v>343</v>
      </c>
      <c r="D225" s="29" t="s">
        <v>27</v>
      </c>
      <c r="E225" s="31" t="s">
        <v>344</v>
      </c>
      <c r="F225" s="32" t="s">
        <v>65</v>
      </c>
      <c r="G225" s="33">
        <v>13</v>
      </c>
      <c r="H225" s="34">
        <v>0</v>
      </c>
      <c r="I225" s="34">
        <f>ROUND(G225*H225,P4)</f>
        <v>0</v>
      </c>
      <c r="J225" s="29"/>
      <c r="O225" s="35">
        <f>I225*0.21</f>
        <v>0</v>
      </c>
      <c r="P225">
        <v>3</v>
      </c>
    </row>
    <row r="226">
      <c r="A226" s="29" t="s">
        <v>30</v>
      </c>
      <c r="B226" s="36"/>
      <c r="C226" s="37"/>
      <c r="D226" s="37"/>
      <c r="E226" s="31" t="s">
        <v>345</v>
      </c>
      <c r="F226" s="37"/>
      <c r="G226" s="37"/>
      <c r="H226" s="37"/>
      <c r="I226" s="37"/>
      <c r="J226" s="38"/>
    </row>
    <row r="227">
      <c r="A227" s="29" t="s">
        <v>32</v>
      </c>
      <c r="B227" s="36"/>
      <c r="C227" s="37"/>
      <c r="D227" s="37"/>
      <c r="E227" s="39" t="s">
        <v>346</v>
      </c>
      <c r="F227" s="37"/>
      <c r="G227" s="37"/>
      <c r="H227" s="37"/>
      <c r="I227" s="37"/>
      <c r="J227" s="38"/>
    </row>
    <row r="228" ht="72">
      <c r="A228" s="29" t="s">
        <v>34</v>
      </c>
      <c r="B228" s="36"/>
      <c r="C228" s="37"/>
      <c r="D228" s="37"/>
      <c r="E228" s="31" t="s">
        <v>338</v>
      </c>
      <c r="F228" s="37"/>
      <c r="G228" s="37"/>
      <c r="H228" s="37"/>
      <c r="I228" s="37"/>
      <c r="J228" s="38"/>
    </row>
    <row r="229" ht="28.8">
      <c r="A229" s="29" t="s">
        <v>25</v>
      </c>
      <c r="B229" s="29">
        <v>54</v>
      </c>
      <c r="C229" s="30" t="s">
        <v>347</v>
      </c>
      <c r="D229" s="29" t="s">
        <v>27</v>
      </c>
      <c r="E229" s="31" t="s">
        <v>348</v>
      </c>
      <c r="F229" s="32" t="s">
        <v>65</v>
      </c>
      <c r="G229" s="33">
        <v>13</v>
      </c>
      <c r="H229" s="34">
        <v>0</v>
      </c>
      <c r="I229" s="34">
        <f>ROUND(G229*H229,P4)</f>
        <v>0</v>
      </c>
      <c r="J229" s="29"/>
      <c r="O229" s="35">
        <f>I229*0.21</f>
        <v>0</v>
      </c>
      <c r="P229">
        <v>3</v>
      </c>
    </row>
    <row r="230" ht="28.8">
      <c r="A230" s="29" t="s">
        <v>30</v>
      </c>
      <c r="B230" s="36"/>
      <c r="C230" s="37"/>
      <c r="D230" s="37"/>
      <c r="E230" s="31" t="s">
        <v>349</v>
      </c>
      <c r="F230" s="37"/>
      <c r="G230" s="37"/>
      <c r="H230" s="37"/>
      <c r="I230" s="37"/>
      <c r="J230" s="38"/>
    </row>
    <row r="231">
      <c r="A231" s="29" t="s">
        <v>32</v>
      </c>
      <c r="B231" s="36"/>
      <c r="C231" s="37"/>
      <c r="D231" s="37"/>
      <c r="E231" s="39" t="s">
        <v>346</v>
      </c>
      <c r="F231" s="37"/>
      <c r="G231" s="37"/>
      <c r="H231" s="37"/>
      <c r="I231" s="37"/>
      <c r="J231" s="38"/>
    </row>
    <row r="232" ht="86.4">
      <c r="A232" s="29" t="s">
        <v>34</v>
      </c>
      <c r="B232" s="36"/>
      <c r="C232" s="37"/>
      <c r="D232" s="37"/>
      <c r="E232" s="31" t="s">
        <v>350</v>
      </c>
      <c r="F232" s="37"/>
      <c r="G232" s="37"/>
      <c r="H232" s="37"/>
      <c r="I232" s="37"/>
      <c r="J232" s="38"/>
    </row>
    <row r="233" ht="28.8">
      <c r="A233" s="29" t="s">
        <v>25</v>
      </c>
      <c r="B233" s="29">
        <v>55</v>
      </c>
      <c r="C233" s="30" t="s">
        <v>351</v>
      </c>
      <c r="D233" s="29" t="s">
        <v>27</v>
      </c>
      <c r="E233" s="31" t="s">
        <v>352</v>
      </c>
      <c r="F233" s="32" t="s">
        <v>105</v>
      </c>
      <c r="G233" s="33">
        <v>713.94500000000005</v>
      </c>
      <c r="H233" s="34">
        <v>0</v>
      </c>
      <c r="I233" s="34">
        <f>ROUND(G233*H233,P4)</f>
        <v>0</v>
      </c>
      <c r="J233" s="29"/>
      <c r="O233" s="35">
        <f>I233*0.21</f>
        <v>0</v>
      </c>
      <c r="P233">
        <v>3</v>
      </c>
    </row>
    <row r="234">
      <c r="A234" s="29" t="s">
        <v>30</v>
      </c>
      <c r="B234" s="36"/>
      <c r="C234" s="37"/>
      <c r="D234" s="37"/>
      <c r="E234" s="31" t="s">
        <v>353</v>
      </c>
      <c r="F234" s="37"/>
      <c r="G234" s="37"/>
      <c r="H234" s="37"/>
      <c r="I234" s="37"/>
      <c r="J234" s="38"/>
    </row>
    <row r="235" ht="57.6">
      <c r="A235" s="29" t="s">
        <v>32</v>
      </c>
      <c r="B235" s="36"/>
      <c r="C235" s="37"/>
      <c r="D235" s="37"/>
      <c r="E235" s="39" t="s">
        <v>354</v>
      </c>
      <c r="F235" s="37"/>
      <c r="G235" s="37"/>
      <c r="H235" s="37"/>
      <c r="I235" s="37"/>
      <c r="J235" s="38"/>
    </row>
    <row r="236" ht="43.2">
      <c r="A236" s="29" t="s">
        <v>34</v>
      </c>
      <c r="B236" s="36"/>
      <c r="C236" s="37"/>
      <c r="D236" s="37"/>
      <c r="E236" s="31" t="s">
        <v>355</v>
      </c>
      <c r="F236" s="37"/>
      <c r="G236" s="37"/>
      <c r="H236" s="37"/>
      <c r="I236" s="37"/>
      <c r="J236" s="38"/>
    </row>
    <row r="237" ht="28.8">
      <c r="A237" s="29" t="s">
        <v>25</v>
      </c>
      <c r="B237" s="29">
        <v>56</v>
      </c>
      <c r="C237" s="30" t="s">
        <v>356</v>
      </c>
      <c r="D237" s="29" t="s">
        <v>27</v>
      </c>
      <c r="E237" s="31" t="s">
        <v>357</v>
      </c>
      <c r="F237" s="32" t="s">
        <v>105</v>
      </c>
      <c r="G237" s="33">
        <v>713.94500000000005</v>
      </c>
      <c r="H237" s="34">
        <v>0</v>
      </c>
      <c r="I237" s="34">
        <f>ROUND(G237*H237,P4)</f>
        <v>0</v>
      </c>
      <c r="J237" s="29"/>
      <c r="O237" s="35">
        <f>I237*0.21</f>
        <v>0</v>
      </c>
      <c r="P237">
        <v>3</v>
      </c>
    </row>
    <row r="238" ht="28.8">
      <c r="A238" s="29" t="s">
        <v>30</v>
      </c>
      <c r="B238" s="36"/>
      <c r="C238" s="37"/>
      <c r="D238" s="37"/>
      <c r="E238" s="31" t="s">
        <v>358</v>
      </c>
      <c r="F238" s="37"/>
      <c r="G238" s="37"/>
      <c r="H238" s="37"/>
      <c r="I238" s="37"/>
      <c r="J238" s="38"/>
    </row>
    <row r="239" ht="57.6">
      <c r="A239" s="29" t="s">
        <v>32</v>
      </c>
      <c r="B239" s="36"/>
      <c r="C239" s="37"/>
      <c r="D239" s="37"/>
      <c r="E239" s="39" t="s">
        <v>354</v>
      </c>
      <c r="F239" s="37"/>
      <c r="G239" s="37"/>
      <c r="H239" s="37"/>
      <c r="I239" s="37"/>
      <c r="J239" s="38"/>
    </row>
    <row r="240" ht="43.2">
      <c r="A240" s="29" t="s">
        <v>34</v>
      </c>
      <c r="B240" s="36"/>
      <c r="C240" s="37"/>
      <c r="D240" s="37"/>
      <c r="E240" s="31" t="s">
        <v>355</v>
      </c>
      <c r="F240" s="37"/>
      <c r="G240" s="37"/>
      <c r="H240" s="37"/>
      <c r="I240" s="37"/>
      <c r="J240" s="38"/>
    </row>
    <row r="241">
      <c r="A241" s="29" t="s">
        <v>25</v>
      </c>
      <c r="B241" s="29">
        <v>57</v>
      </c>
      <c r="C241" s="30" t="s">
        <v>359</v>
      </c>
      <c r="D241" s="29" t="s">
        <v>27</v>
      </c>
      <c r="E241" s="31" t="s">
        <v>360</v>
      </c>
      <c r="F241" s="32" t="s">
        <v>135</v>
      </c>
      <c r="G241" s="33">
        <v>10</v>
      </c>
      <c r="H241" s="34">
        <v>0</v>
      </c>
      <c r="I241" s="34">
        <f>ROUND(G241*H241,P4)</f>
        <v>0</v>
      </c>
      <c r="J241" s="29"/>
      <c r="O241" s="35">
        <f>I241*0.21</f>
        <v>0</v>
      </c>
      <c r="P241">
        <v>3</v>
      </c>
    </row>
    <row r="242">
      <c r="A242" s="29" t="s">
        <v>30</v>
      </c>
      <c r="B242" s="36"/>
      <c r="C242" s="37"/>
      <c r="D242" s="37"/>
      <c r="E242" s="31" t="s">
        <v>361</v>
      </c>
      <c r="F242" s="37"/>
      <c r="G242" s="37"/>
      <c r="H242" s="37"/>
      <c r="I242" s="37"/>
      <c r="J242" s="38"/>
    </row>
    <row r="243" ht="28.8">
      <c r="A243" s="29" t="s">
        <v>32</v>
      </c>
      <c r="B243" s="36"/>
      <c r="C243" s="37"/>
      <c r="D243" s="37"/>
      <c r="E243" s="39" t="s">
        <v>362</v>
      </c>
      <c r="F243" s="37"/>
      <c r="G243" s="37"/>
      <c r="H243" s="37"/>
      <c r="I243" s="37"/>
      <c r="J243" s="38"/>
    </row>
    <row r="244" ht="86.4">
      <c r="A244" s="29" t="s">
        <v>34</v>
      </c>
      <c r="B244" s="36"/>
      <c r="C244" s="37"/>
      <c r="D244" s="37"/>
      <c r="E244" s="31" t="s">
        <v>363</v>
      </c>
      <c r="F244" s="37"/>
      <c r="G244" s="37"/>
      <c r="H244" s="37"/>
      <c r="I244" s="37"/>
      <c r="J244" s="38"/>
    </row>
    <row r="245">
      <c r="A245" s="29" t="s">
        <v>25</v>
      </c>
      <c r="B245" s="29">
        <v>58</v>
      </c>
      <c r="C245" s="30" t="s">
        <v>364</v>
      </c>
      <c r="D245" s="29" t="s">
        <v>27</v>
      </c>
      <c r="E245" s="31" t="s">
        <v>365</v>
      </c>
      <c r="F245" s="32" t="s">
        <v>135</v>
      </c>
      <c r="G245" s="33">
        <v>150</v>
      </c>
      <c r="H245" s="34">
        <v>0</v>
      </c>
      <c r="I245" s="34">
        <f>ROUND(G245*H245,P4)</f>
        <v>0</v>
      </c>
      <c r="J245" s="29"/>
      <c r="O245" s="35">
        <f>I245*0.21</f>
        <v>0</v>
      </c>
      <c r="P245">
        <v>3</v>
      </c>
    </row>
    <row r="246">
      <c r="A246" s="29" t="s">
        <v>30</v>
      </c>
      <c r="B246" s="36"/>
      <c r="C246" s="37"/>
      <c r="D246" s="37"/>
      <c r="E246" s="31" t="s">
        <v>366</v>
      </c>
      <c r="F246" s="37"/>
      <c r="G246" s="37"/>
      <c r="H246" s="37"/>
      <c r="I246" s="37"/>
      <c r="J246" s="38"/>
    </row>
    <row r="247" ht="57.6">
      <c r="A247" s="29" t="s">
        <v>32</v>
      </c>
      <c r="B247" s="36"/>
      <c r="C247" s="37"/>
      <c r="D247" s="37"/>
      <c r="E247" s="39" t="s">
        <v>367</v>
      </c>
      <c r="F247" s="37"/>
      <c r="G247" s="37"/>
      <c r="H247" s="37"/>
      <c r="I247" s="37"/>
      <c r="J247" s="38"/>
    </row>
    <row r="248" ht="86.4">
      <c r="A248" s="29" t="s">
        <v>34</v>
      </c>
      <c r="B248" s="36"/>
      <c r="C248" s="37"/>
      <c r="D248" s="37"/>
      <c r="E248" s="31" t="s">
        <v>363</v>
      </c>
      <c r="F248" s="37"/>
      <c r="G248" s="37"/>
      <c r="H248" s="37"/>
      <c r="I248" s="37"/>
      <c r="J248" s="38"/>
    </row>
    <row r="249">
      <c r="A249" s="29" t="s">
        <v>25</v>
      </c>
      <c r="B249" s="29">
        <v>59</v>
      </c>
      <c r="C249" s="30" t="s">
        <v>368</v>
      </c>
      <c r="D249" s="29" t="s">
        <v>27</v>
      </c>
      <c r="E249" s="31" t="s">
        <v>369</v>
      </c>
      <c r="F249" s="32" t="s">
        <v>135</v>
      </c>
      <c r="G249" s="33">
        <v>216.5</v>
      </c>
      <c r="H249" s="34">
        <v>0</v>
      </c>
      <c r="I249" s="34">
        <f>ROUND(G249*H249,P4)</f>
        <v>0</v>
      </c>
      <c r="J249" s="29"/>
      <c r="O249" s="35">
        <f>I249*0.21</f>
        <v>0</v>
      </c>
      <c r="P249">
        <v>3</v>
      </c>
    </row>
    <row r="250">
      <c r="A250" s="29" t="s">
        <v>30</v>
      </c>
      <c r="B250" s="36"/>
      <c r="C250" s="37"/>
      <c r="D250" s="37"/>
      <c r="E250" s="40" t="s">
        <v>27</v>
      </c>
      <c r="F250" s="37"/>
      <c r="G250" s="37"/>
      <c r="H250" s="37"/>
      <c r="I250" s="37"/>
      <c r="J250" s="38"/>
    </row>
    <row r="251" ht="43.2">
      <c r="A251" s="29" t="s">
        <v>32</v>
      </c>
      <c r="B251" s="36"/>
      <c r="C251" s="37"/>
      <c r="D251" s="37"/>
      <c r="E251" s="39" t="s">
        <v>137</v>
      </c>
      <c r="F251" s="37"/>
      <c r="G251" s="37"/>
      <c r="H251" s="37"/>
      <c r="I251" s="37"/>
      <c r="J251" s="38"/>
    </row>
    <row r="252" ht="72">
      <c r="A252" s="29" t="s">
        <v>34</v>
      </c>
      <c r="B252" s="36"/>
      <c r="C252" s="37"/>
      <c r="D252" s="37"/>
      <c r="E252" s="31" t="s">
        <v>370</v>
      </c>
      <c r="F252" s="37"/>
      <c r="G252" s="37"/>
      <c r="H252" s="37"/>
      <c r="I252" s="37"/>
      <c r="J252" s="38"/>
    </row>
    <row r="253">
      <c r="A253" s="29" t="s">
        <v>25</v>
      </c>
      <c r="B253" s="29">
        <v>60</v>
      </c>
      <c r="C253" s="30" t="s">
        <v>371</v>
      </c>
      <c r="D253" s="29" t="s">
        <v>27</v>
      </c>
      <c r="E253" s="31" t="s">
        <v>372</v>
      </c>
      <c r="F253" s="32" t="s">
        <v>115</v>
      </c>
      <c r="G253" s="33">
        <v>0.26000000000000001</v>
      </c>
      <c r="H253" s="34">
        <v>0</v>
      </c>
      <c r="I253" s="34">
        <f>ROUND(G253*H253,P4)</f>
        <v>0</v>
      </c>
      <c r="J253" s="29"/>
      <c r="O253" s="35">
        <f>I253*0.21</f>
        <v>0</v>
      </c>
      <c r="P253">
        <v>3</v>
      </c>
    </row>
    <row r="254">
      <c r="A254" s="29" t="s">
        <v>30</v>
      </c>
      <c r="B254" s="36"/>
      <c r="C254" s="37"/>
      <c r="D254" s="37"/>
      <c r="E254" s="31" t="s">
        <v>136</v>
      </c>
      <c r="F254" s="37"/>
      <c r="G254" s="37"/>
      <c r="H254" s="37"/>
      <c r="I254" s="37"/>
      <c r="J254" s="38"/>
    </row>
    <row r="255" ht="57.6">
      <c r="A255" s="29" t="s">
        <v>32</v>
      </c>
      <c r="B255" s="36"/>
      <c r="C255" s="37"/>
      <c r="D255" s="37"/>
      <c r="E255" s="39" t="s">
        <v>373</v>
      </c>
      <c r="F255" s="37"/>
      <c r="G255" s="37"/>
      <c r="H255" s="37"/>
      <c r="I255" s="37"/>
      <c r="J255" s="38"/>
    </row>
    <row r="256" ht="86.4">
      <c r="A256" s="29" t="s">
        <v>34</v>
      </c>
      <c r="B256" s="36"/>
      <c r="C256" s="37"/>
      <c r="D256" s="37"/>
      <c r="E256" s="31" t="s">
        <v>374</v>
      </c>
      <c r="F256" s="37"/>
      <c r="G256" s="37"/>
      <c r="H256" s="37"/>
      <c r="I256" s="37"/>
      <c r="J256" s="38"/>
    </row>
    <row r="257">
      <c r="A257" s="29" t="s">
        <v>25</v>
      </c>
      <c r="B257" s="29">
        <v>61</v>
      </c>
      <c r="C257" s="30" t="s">
        <v>375</v>
      </c>
      <c r="D257" s="29" t="s">
        <v>295</v>
      </c>
      <c r="E257" s="31" t="s">
        <v>376</v>
      </c>
      <c r="F257" s="32" t="s">
        <v>135</v>
      </c>
      <c r="G257" s="33">
        <v>98.5</v>
      </c>
      <c r="H257" s="34">
        <v>0</v>
      </c>
      <c r="I257" s="34">
        <f>ROUND(G257*H257,P4)</f>
        <v>0</v>
      </c>
      <c r="J257" s="29"/>
      <c r="O257" s="35">
        <f>I257*0.21</f>
        <v>0</v>
      </c>
      <c r="P257">
        <v>3</v>
      </c>
    </row>
    <row r="258" ht="57.6">
      <c r="A258" s="29" t="s">
        <v>30</v>
      </c>
      <c r="B258" s="36"/>
      <c r="C258" s="37"/>
      <c r="D258" s="37"/>
      <c r="E258" s="31" t="s">
        <v>377</v>
      </c>
      <c r="F258" s="37"/>
      <c r="G258" s="37"/>
      <c r="H258" s="37"/>
      <c r="I258" s="37"/>
      <c r="J258" s="38"/>
    </row>
    <row r="259" ht="57.6">
      <c r="A259" s="29" t="s">
        <v>32</v>
      </c>
      <c r="B259" s="36"/>
      <c r="C259" s="37"/>
      <c r="D259" s="37"/>
      <c r="E259" s="39" t="s">
        <v>378</v>
      </c>
      <c r="F259" s="37"/>
      <c r="G259" s="37"/>
      <c r="H259" s="37"/>
      <c r="I259" s="37"/>
      <c r="J259" s="38"/>
    </row>
    <row r="260" ht="187.2">
      <c r="A260" s="29" t="s">
        <v>34</v>
      </c>
      <c r="B260" s="41"/>
      <c r="C260" s="42"/>
      <c r="D260" s="42"/>
      <c r="E260" s="31" t="s">
        <v>379</v>
      </c>
      <c r="F260" s="42"/>
      <c r="G260" s="42"/>
      <c r="H260" s="42"/>
      <c r="I260" s="42"/>
      <c r="J260" s="43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85</v>
      </c>
      <c r="I3" s="16">
        <f>SUMIFS(I9:I331,A9:A331,"SD")</f>
        <v>0</v>
      </c>
      <c r="J3" s="9"/>
      <c r="O3">
        <v>0</v>
      </c>
      <c r="P3">
        <v>2</v>
      </c>
    </row>
    <row r="4">
      <c r="A4" s="10" t="s">
        <v>8</v>
      </c>
      <c r="B4" s="11" t="s">
        <v>86</v>
      </c>
      <c r="C4" s="12" t="s">
        <v>380</v>
      </c>
      <c r="D4" s="13"/>
      <c r="E4" s="14" t="s">
        <v>381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89</v>
      </c>
      <c r="B5" s="11" t="s">
        <v>9</v>
      </c>
      <c r="C5" s="12" t="s">
        <v>85</v>
      </c>
      <c r="D5" s="13"/>
      <c r="E5" s="14" t="s">
        <v>90</v>
      </c>
      <c r="F5" s="7"/>
      <c r="G5" s="7"/>
      <c r="H5" s="7"/>
      <c r="I5" s="7"/>
      <c r="J5" s="9"/>
      <c r="O5">
        <v>0.20999999999999999</v>
      </c>
    </row>
    <row r="6">
      <c r="A6" s="17" t="s">
        <v>11</v>
      </c>
      <c r="B6" s="18" t="s">
        <v>12</v>
      </c>
      <c r="C6" s="19" t="s">
        <v>13</v>
      </c>
      <c r="D6" s="19" t="s">
        <v>14</v>
      </c>
      <c r="E6" s="19" t="s">
        <v>15</v>
      </c>
      <c r="F6" s="19" t="s">
        <v>16</v>
      </c>
      <c r="G6" s="19" t="s">
        <v>17</v>
      </c>
      <c r="H6" s="19" t="s">
        <v>18</v>
      </c>
      <c r="I6" s="19"/>
      <c r="J6" s="20" t="s">
        <v>19</v>
      </c>
    </row>
    <row r="7">
      <c r="A7" s="17"/>
      <c r="B7" s="18"/>
      <c r="C7" s="19"/>
      <c r="D7" s="19"/>
      <c r="E7" s="19"/>
      <c r="F7" s="19"/>
      <c r="G7" s="19"/>
      <c r="H7" s="19" t="s">
        <v>20</v>
      </c>
      <c r="I7" s="19" t="s">
        <v>21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22</v>
      </c>
      <c r="B9" s="24"/>
      <c r="C9" s="25" t="s">
        <v>23</v>
      </c>
      <c r="D9" s="26"/>
      <c r="E9" s="23" t="s">
        <v>24</v>
      </c>
      <c r="F9" s="26"/>
      <c r="G9" s="26"/>
      <c r="H9" s="26"/>
      <c r="I9" s="27">
        <f>SUMIFS(I10:I29,A10:A29,"P")</f>
        <v>0</v>
      </c>
      <c r="J9" s="28"/>
    </row>
    <row r="10" ht="28.8">
      <c r="A10" s="29" t="s">
        <v>25</v>
      </c>
      <c r="B10" s="29">
        <v>1</v>
      </c>
      <c r="C10" s="30" t="s">
        <v>91</v>
      </c>
      <c r="D10" s="29" t="s">
        <v>27</v>
      </c>
      <c r="E10" s="31" t="s">
        <v>92</v>
      </c>
      <c r="F10" s="32" t="s">
        <v>93</v>
      </c>
      <c r="G10" s="33">
        <v>6166.8400000000001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>
      <c r="A11" s="29" t="s">
        <v>30</v>
      </c>
      <c r="B11" s="36"/>
      <c r="C11" s="37"/>
      <c r="D11" s="37"/>
      <c r="E11" s="31" t="s">
        <v>94</v>
      </c>
      <c r="F11" s="37"/>
      <c r="G11" s="37"/>
      <c r="H11" s="37"/>
      <c r="I11" s="37"/>
      <c r="J11" s="38"/>
    </row>
    <row r="12" ht="129.6">
      <c r="A12" s="29" t="s">
        <v>32</v>
      </c>
      <c r="B12" s="36"/>
      <c r="C12" s="37"/>
      <c r="D12" s="37"/>
      <c r="E12" s="39" t="s">
        <v>382</v>
      </c>
      <c r="F12" s="37"/>
      <c r="G12" s="37"/>
      <c r="H12" s="37"/>
      <c r="I12" s="37"/>
      <c r="J12" s="38"/>
    </row>
    <row r="13" ht="158.4">
      <c r="A13" s="29" t="s">
        <v>34</v>
      </c>
      <c r="B13" s="36"/>
      <c r="C13" s="37"/>
      <c r="D13" s="37"/>
      <c r="E13" s="31" t="s">
        <v>96</v>
      </c>
      <c r="F13" s="37"/>
      <c r="G13" s="37"/>
      <c r="H13" s="37"/>
      <c r="I13" s="37"/>
      <c r="J13" s="38"/>
    </row>
    <row r="14" ht="28.8">
      <c r="A14" s="29" t="s">
        <v>25</v>
      </c>
      <c r="B14" s="29">
        <v>2</v>
      </c>
      <c r="C14" s="30" t="s">
        <v>383</v>
      </c>
      <c r="D14" s="29" t="s">
        <v>27</v>
      </c>
      <c r="E14" s="31" t="s">
        <v>384</v>
      </c>
      <c r="F14" s="32" t="s">
        <v>93</v>
      </c>
      <c r="G14" s="33">
        <v>7.7999999999999998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>
      <c r="A15" s="29" t="s">
        <v>30</v>
      </c>
      <c r="B15" s="36"/>
      <c r="C15" s="37"/>
      <c r="D15" s="37"/>
      <c r="E15" s="31" t="s">
        <v>385</v>
      </c>
      <c r="F15" s="37"/>
      <c r="G15" s="37"/>
      <c r="H15" s="37"/>
      <c r="I15" s="37"/>
      <c r="J15" s="38"/>
    </row>
    <row r="16">
      <c r="A16" s="29" t="s">
        <v>32</v>
      </c>
      <c r="B16" s="36"/>
      <c r="C16" s="37"/>
      <c r="D16" s="37"/>
      <c r="E16" s="39" t="s">
        <v>386</v>
      </c>
      <c r="F16" s="37"/>
      <c r="G16" s="37"/>
      <c r="H16" s="37"/>
      <c r="I16" s="37"/>
      <c r="J16" s="38"/>
    </row>
    <row r="17" ht="158.4">
      <c r="A17" s="29" t="s">
        <v>34</v>
      </c>
      <c r="B17" s="36"/>
      <c r="C17" s="37"/>
      <c r="D17" s="37"/>
      <c r="E17" s="31" t="s">
        <v>96</v>
      </c>
      <c r="F17" s="37"/>
      <c r="G17" s="37"/>
      <c r="H17" s="37"/>
      <c r="I17" s="37"/>
      <c r="J17" s="38"/>
    </row>
    <row r="18" ht="28.8">
      <c r="A18" s="29" t="s">
        <v>25</v>
      </c>
      <c r="B18" s="29">
        <v>3</v>
      </c>
      <c r="C18" s="30" t="s">
        <v>97</v>
      </c>
      <c r="D18" s="29" t="s">
        <v>27</v>
      </c>
      <c r="E18" s="31" t="s">
        <v>98</v>
      </c>
      <c r="F18" s="32" t="s">
        <v>93</v>
      </c>
      <c r="G18" s="33">
        <v>211.006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>
      <c r="A19" s="29" t="s">
        <v>30</v>
      </c>
      <c r="B19" s="36"/>
      <c r="C19" s="37"/>
      <c r="D19" s="37"/>
      <c r="E19" s="31" t="s">
        <v>99</v>
      </c>
      <c r="F19" s="37"/>
      <c r="G19" s="37"/>
      <c r="H19" s="37"/>
      <c r="I19" s="37"/>
      <c r="J19" s="38"/>
    </row>
    <row r="20" ht="100.8">
      <c r="A20" s="29" t="s">
        <v>32</v>
      </c>
      <c r="B20" s="36"/>
      <c r="C20" s="37"/>
      <c r="D20" s="37"/>
      <c r="E20" s="39" t="s">
        <v>387</v>
      </c>
      <c r="F20" s="37"/>
      <c r="G20" s="37"/>
      <c r="H20" s="37"/>
      <c r="I20" s="37"/>
      <c r="J20" s="38"/>
    </row>
    <row r="21" ht="158.4">
      <c r="A21" s="29" t="s">
        <v>34</v>
      </c>
      <c r="B21" s="36"/>
      <c r="C21" s="37"/>
      <c r="D21" s="37"/>
      <c r="E21" s="31" t="s">
        <v>96</v>
      </c>
      <c r="F21" s="37"/>
      <c r="G21" s="37"/>
      <c r="H21" s="37"/>
      <c r="I21" s="37"/>
      <c r="J21" s="38"/>
    </row>
    <row r="22" ht="28.8">
      <c r="A22" s="29" t="s">
        <v>25</v>
      </c>
      <c r="B22" s="29">
        <v>4</v>
      </c>
      <c r="C22" s="30" t="s">
        <v>388</v>
      </c>
      <c r="D22" s="29" t="s">
        <v>295</v>
      </c>
      <c r="E22" s="31" t="s">
        <v>389</v>
      </c>
      <c r="F22" s="32" t="s">
        <v>93</v>
      </c>
      <c r="G22" s="33">
        <v>634.125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>
      <c r="A23" s="29" t="s">
        <v>30</v>
      </c>
      <c r="B23" s="36"/>
      <c r="C23" s="37"/>
      <c r="D23" s="37"/>
      <c r="E23" s="31" t="s">
        <v>390</v>
      </c>
      <c r="F23" s="37"/>
      <c r="G23" s="37"/>
      <c r="H23" s="37"/>
      <c r="I23" s="37"/>
      <c r="J23" s="38"/>
    </row>
    <row r="24">
      <c r="A24" s="29" t="s">
        <v>32</v>
      </c>
      <c r="B24" s="36"/>
      <c r="C24" s="37"/>
      <c r="D24" s="37"/>
      <c r="E24" s="39" t="s">
        <v>391</v>
      </c>
      <c r="F24" s="37"/>
      <c r="G24" s="37"/>
      <c r="H24" s="37"/>
      <c r="I24" s="37"/>
      <c r="J24" s="38"/>
    </row>
    <row r="25" ht="158.4">
      <c r="A25" s="29" t="s">
        <v>34</v>
      </c>
      <c r="B25" s="36"/>
      <c r="C25" s="37"/>
      <c r="D25" s="37"/>
      <c r="E25" s="31" t="s">
        <v>96</v>
      </c>
      <c r="F25" s="37"/>
      <c r="G25" s="37"/>
      <c r="H25" s="37"/>
      <c r="I25" s="37"/>
      <c r="J25" s="38"/>
    </row>
    <row r="26" ht="28.8">
      <c r="A26" s="29" t="s">
        <v>25</v>
      </c>
      <c r="B26" s="29">
        <v>5</v>
      </c>
      <c r="C26" s="30" t="s">
        <v>392</v>
      </c>
      <c r="D26" s="29" t="s">
        <v>295</v>
      </c>
      <c r="E26" s="31" t="s">
        <v>393</v>
      </c>
      <c r="F26" s="32" t="s">
        <v>93</v>
      </c>
      <c r="G26" s="33">
        <v>806.52999999999997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>
      <c r="A27" s="29" t="s">
        <v>30</v>
      </c>
      <c r="B27" s="36"/>
      <c r="C27" s="37"/>
      <c r="D27" s="37"/>
      <c r="E27" s="31" t="s">
        <v>394</v>
      </c>
      <c r="F27" s="37"/>
      <c r="G27" s="37"/>
      <c r="H27" s="37"/>
      <c r="I27" s="37"/>
      <c r="J27" s="38"/>
    </row>
    <row r="28" ht="28.8">
      <c r="A28" s="29" t="s">
        <v>32</v>
      </c>
      <c r="B28" s="36"/>
      <c r="C28" s="37"/>
      <c r="D28" s="37"/>
      <c r="E28" s="39" t="s">
        <v>395</v>
      </c>
      <c r="F28" s="37"/>
      <c r="G28" s="37"/>
      <c r="H28" s="37"/>
      <c r="I28" s="37"/>
      <c r="J28" s="38"/>
    </row>
    <row r="29" ht="158.4">
      <c r="A29" s="29" t="s">
        <v>34</v>
      </c>
      <c r="B29" s="36"/>
      <c r="C29" s="37"/>
      <c r="D29" s="37"/>
      <c r="E29" s="31" t="s">
        <v>96</v>
      </c>
      <c r="F29" s="37"/>
      <c r="G29" s="37"/>
      <c r="H29" s="37"/>
      <c r="I29" s="37"/>
      <c r="J29" s="38"/>
    </row>
    <row r="30">
      <c r="A30" s="23" t="s">
        <v>22</v>
      </c>
      <c r="B30" s="24"/>
      <c r="C30" s="25" t="s">
        <v>101</v>
      </c>
      <c r="D30" s="26"/>
      <c r="E30" s="23" t="s">
        <v>102</v>
      </c>
      <c r="F30" s="26"/>
      <c r="G30" s="26"/>
      <c r="H30" s="26"/>
      <c r="I30" s="27">
        <f>SUMIFS(I31:I122,A31:A122,"P")</f>
        <v>0</v>
      </c>
      <c r="J30" s="28"/>
    </row>
    <row r="31">
      <c r="A31" s="29" t="s">
        <v>25</v>
      </c>
      <c r="B31" s="29">
        <v>6</v>
      </c>
      <c r="C31" s="30" t="s">
        <v>103</v>
      </c>
      <c r="D31" s="29" t="s">
        <v>27</v>
      </c>
      <c r="E31" s="31" t="s">
        <v>104</v>
      </c>
      <c r="F31" s="32" t="s">
        <v>105</v>
      </c>
      <c r="G31" s="33">
        <v>120</v>
      </c>
      <c r="H31" s="34">
        <v>0</v>
      </c>
      <c r="I31" s="34">
        <f>ROUND(G31*H31,P4)</f>
        <v>0</v>
      </c>
      <c r="J31" s="29"/>
      <c r="O31" s="35">
        <f>I31*0.21</f>
        <v>0</v>
      </c>
      <c r="P31">
        <v>3</v>
      </c>
    </row>
    <row r="32" ht="43.2">
      <c r="A32" s="29" t="s">
        <v>30</v>
      </c>
      <c r="B32" s="36"/>
      <c r="C32" s="37"/>
      <c r="D32" s="37"/>
      <c r="E32" s="31" t="s">
        <v>106</v>
      </c>
      <c r="F32" s="37"/>
      <c r="G32" s="37"/>
      <c r="H32" s="37"/>
      <c r="I32" s="37"/>
      <c r="J32" s="38"/>
    </row>
    <row r="33" ht="28.8">
      <c r="A33" s="29" t="s">
        <v>32</v>
      </c>
      <c r="B33" s="36"/>
      <c r="C33" s="37"/>
      <c r="D33" s="37"/>
      <c r="E33" s="39" t="s">
        <v>396</v>
      </c>
      <c r="F33" s="37"/>
      <c r="G33" s="37"/>
      <c r="H33" s="37"/>
      <c r="I33" s="37"/>
      <c r="J33" s="38"/>
    </row>
    <row r="34" ht="86.4">
      <c r="A34" s="29" t="s">
        <v>34</v>
      </c>
      <c r="B34" s="36"/>
      <c r="C34" s="37"/>
      <c r="D34" s="37"/>
      <c r="E34" s="31" t="s">
        <v>108</v>
      </c>
      <c r="F34" s="37"/>
      <c r="G34" s="37"/>
      <c r="H34" s="37"/>
      <c r="I34" s="37"/>
      <c r="J34" s="38"/>
    </row>
    <row r="35" ht="28.8">
      <c r="A35" s="29" t="s">
        <v>25</v>
      </c>
      <c r="B35" s="29">
        <v>7</v>
      </c>
      <c r="C35" s="30" t="s">
        <v>109</v>
      </c>
      <c r="D35" s="29" t="s">
        <v>27</v>
      </c>
      <c r="E35" s="31" t="s">
        <v>110</v>
      </c>
      <c r="F35" s="32" t="s">
        <v>65</v>
      </c>
      <c r="G35" s="33">
        <v>1</v>
      </c>
      <c r="H35" s="34">
        <v>0</v>
      </c>
      <c r="I35" s="34">
        <f>ROUND(G35*H35,P4)</f>
        <v>0</v>
      </c>
      <c r="J35" s="29"/>
      <c r="O35" s="35">
        <f>I35*0.21</f>
        <v>0</v>
      </c>
      <c r="P35">
        <v>3</v>
      </c>
    </row>
    <row r="36" ht="43.2">
      <c r="A36" s="29" t="s">
        <v>30</v>
      </c>
      <c r="B36" s="36"/>
      <c r="C36" s="37"/>
      <c r="D36" s="37"/>
      <c r="E36" s="31" t="s">
        <v>106</v>
      </c>
      <c r="F36" s="37"/>
      <c r="G36" s="37"/>
      <c r="H36" s="37"/>
      <c r="I36" s="37"/>
      <c r="J36" s="38"/>
    </row>
    <row r="37">
      <c r="A37" s="29" t="s">
        <v>32</v>
      </c>
      <c r="B37" s="36"/>
      <c r="C37" s="37"/>
      <c r="D37" s="37"/>
      <c r="E37" s="39" t="s">
        <v>111</v>
      </c>
      <c r="F37" s="37"/>
      <c r="G37" s="37"/>
      <c r="H37" s="37"/>
      <c r="I37" s="37"/>
      <c r="J37" s="38"/>
    </row>
    <row r="38" ht="216">
      <c r="A38" s="29" t="s">
        <v>34</v>
      </c>
      <c r="B38" s="36"/>
      <c r="C38" s="37"/>
      <c r="D38" s="37"/>
      <c r="E38" s="31" t="s">
        <v>112</v>
      </c>
      <c r="F38" s="37"/>
      <c r="G38" s="37"/>
      <c r="H38" s="37"/>
      <c r="I38" s="37"/>
      <c r="J38" s="38"/>
    </row>
    <row r="39" ht="28.8">
      <c r="A39" s="29" t="s">
        <v>25</v>
      </c>
      <c r="B39" s="29">
        <v>8</v>
      </c>
      <c r="C39" s="30" t="s">
        <v>397</v>
      </c>
      <c r="D39" s="29" t="s">
        <v>27</v>
      </c>
      <c r="E39" s="31" t="s">
        <v>398</v>
      </c>
      <c r="F39" s="32" t="s">
        <v>115</v>
      </c>
      <c r="G39" s="33">
        <v>3.1200000000000001</v>
      </c>
      <c r="H39" s="34">
        <v>0</v>
      </c>
      <c r="I39" s="34">
        <f>ROUND(G39*H39,P4)</f>
        <v>0</v>
      </c>
      <c r="J39" s="29"/>
      <c r="O39" s="35">
        <f>I39*0.21</f>
        <v>0</v>
      </c>
      <c r="P39">
        <v>3</v>
      </c>
    </row>
    <row r="40" ht="43.2">
      <c r="A40" s="29" t="s">
        <v>30</v>
      </c>
      <c r="B40" s="36"/>
      <c r="C40" s="37"/>
      <c r="D40" s="37"/>
      <c r="E40" s="31" t="s">
        <v>399</v>
      </c>
      <c r="F40" s="37"/>
      <c r="G40" s="37"/>
      <c r="H40" s="37"/>
      <c r="I40" s="37"/>
      <c r="J40" s="38"/>
    </row>
    <row r="41" ht="28.8">
      <c r="A41" s="29" t="s">
        <v>32</v>
      </c>
      <c r="B41" s="36"/>
      <c r="C41" s="37"/>
      <c r="D41" s="37"/>
      <c r="E41" s="39" t="s">
        <v>400</v>
      </c>
      <c r="F41" s="37"/>
      <c r="G41" s="37"/>
      <c r="H41" s="37"/>
      <c r="I41" s="37"/>
      <c r="J41" s="38"/>
    </row>
    <row r="42" ht="115.2">
      <c r="A42" s="29" t="s">
        <v>34</v>
      </c>
      <c r="B42" s="36"/>
      <c r="C42" s="37"/>
      <c r="D42" s="37"/>
      <c r="E42" s="31" t="s">
        <v>123</v>
      </c>
      <c r="F42" s="37"/>
      <c r="G42" s="37"/>
      <c r="H42" s="37"/>
      <c r="I42" s="37"/>
      <c r="J42" s="38"/>
    </row>
    <row r="43" ht="28.8">
      <c r="A43" s="29" t="s">
        <v>25</v>
      </c>
      <c r="B43" s="29">
        <v>9</v>
      </c>
      <c r="C43" s="30" t="s">
        <v>401</v>
      </c>
      <c r="D43" s="29" t="s">
        <v>27</v>
      </c>
      <c r="E43" s="31" t="s">
        <v>402</v>
      </c>
      <c r="F43" s="32" t="s">
        <v>115</v>
      </c>
      <c r="G43" s="33">
        <v>4</v>
      </c>
      <c r="H43" s="34">
        <v>0</v>
      </c>
      <c r="I43" s="34">
        <f>ROUND(G43*H43,P4)</f>
        <v>0</v>
      </c>
      <c r="J43" s="29"/>
      <c r="O43" s="35">
        <f>I43*0.21</f>
        <v>0</v>
      </c>
      <c r="P43">
        <v>3</v>
      </c>
    </row>
    <row r="44" ht="57.6">
      <c r="A44" s="29" t="s">
        <v>30</v>
      </c>
      <c r="B44" s="36"/>
      <c r="C44" s="37"/>
      <c r="D44" s="37"/>
      <c r="E44" s="31" t="s">
        <v>116</v>
      </c>
      <c r="F44" s="37"/>
      <c r="G44" s="37"/>
      <c r="H44" s="37"/>
      <c r="I44" s="37"/>
      <c r="J44" s="38"/>
    </row>
    <row r="45" ht="28.8">
      <c r="A45" s="29" t="s">
        <v>32</v>
      </c>
      <c r="B45" s="36"/>
      <c r="C45" s="37"/>
      <c r="D45" s="37"/>
      <c r="E45" s="39" t="s">
        <v>403</v>
      </c>
      <c r="F45" s="37"/>
      <c r="G45" s="37"/>
      <c r="H45" s="37"/>
      <c r="I45" s="37"/>
      <c r="J45" s="38"/>
    </row>
    <row r="46" ht="129.6">
      <c r="A46" s="29" t="s">
        <v>34</v>
      </c>
      <c r="B46" s="36"/>
      <c r="C46" s="37"/>
      <c r="D46" s="37"/>
      <c r="E46" s="31" t="s">
        <v>404</v>
      </c>
      <c r="F46" s="37"/>
      <c r="G46" s="37"/>
      <c r="H46" s="37"/>
      <c r="I46" s="37"/>
      <c r="J46" s="38"/>
    </row>
    <row r="47" ht="28.8">
      <c r="A47" s="29" t="s">
        <v>25</v>
      </c>
      <c r="B47" s="29">
        <v>10</v>
      </c>
      <c r="C47" s="30" t="s">
        <v>113</v>
      </c>
      <c r="D47" s="29" t="s">
        <v>27</v>
      </c>
      <c r="E47" s="31" t="s">
        <v>114</v>
      </c>
      <c r="F47" s="32" t="s">
        <v>115</v>
      </c>
      <c r="G47" s="33">
        <v>333.75</v>
      </c>
      <c r="H47" s="34">
        <v>0</v>
      </c>
      <c r="I47" s="34">
        <f>ROUND(G47*H47,P4)</f>
        <v>0</v>
      </c>
      <c r="J47" s="29"/>
      <c r="O47" s="35">
        <f>I47*0.21</f>
        <v>0</v>
      </c>
      <c r="P47">
        <v>3</v>
      </c>
    </row>
    <row r="48" ht="72">
      <c r="A48" s="29" t="s">
        <v>30</v>
      </c>
      <c r="B48" s="36"/>
      <c r="C48" s="37"/>
      <c r="D48" s="37"/>
      <c r="E48" s="31" t="s">
        <v>405</v>
      </c>
      <c r="F48" s="37"/>
      <c r="G48" s="37"/>
      <c r="H48" s="37"/>
      <c r="I48" s="37"/>
      <c r="J48" s="38"/>
    </row>
    <row r="49" ht="115.2">
      <c r="A49" s="29" t="s">
        <v>32</v>
      </c>
      <c r="B49" s="36"/>
      <c r="C49" s="37"/>
      <c r="D49" s="37"/>
      <c r="E49" s="39" t="s">
        <v>406</v>
      </c>
      <c r="F49" s="37"/>
      <c r="G49" s="37"/>
      <c r="H49" s="37"/>
      <c r="I49" s="37"/>
      <c r="J49" s="38"/>
    </row>
    <row r="50" ht="72">
      <c r="A50" s="29" t="s">
        <v>34</v>
      </c>
      <c r="B50" s="36"/>
      <c r="C50" s="37"/>
      <c r="D50" s="37"/>
      <c r="E50" s="31" t="s">
        <v>118</v>
      </c>
      <c r="F50" s="37"/>
      <c r="G50" s="37"/>
      <c r="H50" s="37"/>
      <c r="I50" s="37"/>
      <c r="J50" s="38"/>
    </row>
    <row r="51">
      <c r="A51" s="29" t="s">
        <v>25</v>
      </c>
      <c r="B51" s="29">
        <v>11</v>
      </c>
      <c r="C51" s="30" t="s">
        <v>119</v>
      </c>
      <c r="D51" s="29" t="s">
        <v>27</v>
      </c>
      <c r="E51" s="31" t="s">
        <v>120</v>
      </c>
      <c r="F51" s="32" t="s">
        <v>115</v>
      </c>
      <c r="G51" s="33">
        <v>1073.51</v>
      </c>
      <c r="H51" s="34">
        <v>0</v>
      </c>
      <c r="I51" s="34">
        <f>ROUND(G51*H51,P4)</f>
        <v>0</v>
      </c>
      <c r="J51" s="29"/>
      <c r="O51" s="35">
        <f>I51*0.21</f>
        <v>0</v>
      </c>
      <c r="P51">
        <v>3</v>
      </c>
    </row>
    <row r="52" ht="72">
      <c r="A52" s="29" t="s">
        <v>30</v>
      </c>
      <c r="B52" s="36"/>
      <c r="C52" s="37"/>
      <c r="D52" s="37"/>
      <c r="E52" s="31" t="s">
        <v>121</v>
      </c>
      <c r="F52" s="37"/>
      <c r="G52" s="37"/>
      <c r="H52" s="37"/>
      <c r="I52" s="37"/>
      <c r="J52" s="38"/>
    </row>
    <row r="53" ht="201.6">
      <c r="A53" s="29" t="s">
        <v>32</v>
      </c>
      <c r="B53" s="36"/>
      <c r="C53" s="37"/>
      <c r="D53" s="37"/>
      <c r="E53" s="39" t="s">
        <v>407</v>
      </c>
      <c r="F53" s="37"/>
      <c r="G53" s="37"/>
      <c r="H53" s="37"/>
      <c r="I53" s="37"/>
      <c r="J53" s="38"/>
    </row>
    <row r="54" ht="115.2">
      <c r="A54" s="29" t="s">
        <v>34</v>
      </c>
      <c r="B54" s="36"/>
      <c r="C54" s="37"/>
      <c r="D54" s="37"/>
      <c r="E54" s="31" t="s">
        <v>123</v>
      </c>
      <c r="F54" s="37"/>
      <c r="G54" s="37"/>
      <c r="H54" s="37"/>
      <c r="I54" s="37"/>
      <c r="J54" s="38"/>
    </row>
    <row r="55" ht="28.8">
      <c r="A55" s="29" t="s">
        <v>25</v>
      </c>
      <c r="B55" s="29">
        <v>12</v>
      </c>
      <c r="C55" s="30" t="s">
        <v>408</v>
      </c>
      <c r="D55" s="29" t="s">
        <v>27</v>
      </c>
      <c r="E55" s="31" t="s">
        <v>409</v>
      </c>
      <c r="F55" s="32" t="s">
        <v>135</v>
      </c>
      <c r="G55" s="33">
        <v>130</v>
      </c>
      <c r="H55" s="34">
        <v>0</v>
      </c>
      <c r="I55" s="34">
        <f>ROUND(G55*H55,P4)</f>
        <v>0</v>
      </c>
      <c r="J55" s="29"/>
      <c r="O55" s="35">
        <f>I55*0.21</f>
        <v>0</v>
      </c>
      <c r="P55">
        <v>3</v>
      </c>
    </row>
    <row r="56" ht="43.2">
      <c r="A56" s="29" t="s">
        <v>30</v>
      </c>
      <c r="B56" s="36"/>
      <c r="C56" s="37"/>
      <c r="D56" s="37"/>
      <c r="E56" s="31" t="s">
        <v>410</v>
      </c>
      <c r="F56" s="37"/>
      <c r="G56" s="37"/>
      <c r="H56" s="37"/>
      <c r="I56" s="37"/>
      <c r="J56" s="38"/>
    </row>
    <row r="57" ht="28.8">
      <c r="A57" s="29" t="s">
        <v>32</v>
      </c>
      <c r="B57" s="36"/>
      <c r="C57" s="37"/>
      <c r="D57" s="37"/>
      <c r="E57" s="39" t="s">
        <v>411</v>
      </c>
      <c r="F57" s="37"/>
      <c r="G57" s="37"/>
      <c r="H57" s="37"/>
      <c r="I57" s="37"/>
      <c r="J57" s="38"/>
    </row>
    <row r="58" ht="115.2">
      <c r="A58" s="29" t="s">
        <v>34</v>
      </c>
      <c r="B58" s="36"/>
      <c r="C58" s="37"/>
      <c r="D58" s="37"/>
      <c r="E58" s="31" t="s">
        <v>123</v>
      </c>
      <c r="F58" s="37"/>
      <c r="G58" s="37"/>
      <c r="H58" s="37"/>
      <c r="I58" s="37"/>
      <c r="J58" s="38"/>
    </row>
    <row r="59">
      <c r="A59" s="29" t="s">
        <v>25</v>
      </c>
      <c r="B59" s="29">
        <v>13</v>
      </c>
      <c r="C59" s="30" t="s">
        <v>124</v>
      </c>
      <c r="D59" s="29" t="s">
        <v>42</v>
      </c>
      <c r="E59" s="31" t="s">
        <v>125</v>
      </c>
      <c r="F59" s="32" t="s">
        <v>105</v>
      </c>
      <c r="G59" s="33">
        <v>5031.25</v>
      </c>
      <c r="H59" s="34">
        <v>0</v>
      </c>
      <c r="I59" s="34">
        <f>ROUND(G59*H59,P4)</f>
        <v>0</v>
      </c>
      <c r="J59" s="29"/>
      <c r="O59" s="35">
        <f>I59*0.21</f>
        <v>0</v>
      </c>
      <c r="P59">
        <v>3</v>
      </c>
    </row>
    <row r="60" ht="28.8">
      <c r="A60" s="29" t="s">
        <v>30</v>
      </c>
      <c r="B60" s="36"/>
      <c r="C60" s="37"/>
      <c r="D60" s="37"/>
      <c r="E60" s="31" t="s">
        <v>126</v>
      </c>
      <c r="F60" s="37"/>
      <c r="G60" s="37"/>
      <c r="H60" s="37"/>
      <c r="I60" s="37"/>
      <c r="J60" s="38"/>
    </row>
    <row r="61">
      <c r="A61" s="29" t="s">
        <v>32</v>
      </c>
      <c r="B61" s="36"/>
      <c r="C61" s="37"/>
      <c r="D61" s="37"/>
      <c r="E61" s="39" t="s">
        <v>412</v>
      </c>
      <c r="F61" s="37"/>
      <c r="G61" s="37"/>
      <c r="H61" s="37"/>
      <c r="I61" s="37"/>
      <c r="J61" s="38"/>
    </row>
    <row r="62" ht="57.6">
      <c r="A62" s="29" t="s">
        <v>34</v>
      </c>
      <c r="B62" s="36"/>
      <c r="C62" s="37"/>
      <c r="D62" s="37"/>
      <c r="E62" s="31" t="s">
        <v>128</v>
      </c>
      <c r="F62" s="37"/>
      <c r="G62" s="37"/>
      <c r="H62" s="37"/>
      <c r="I62" s="37"/>
      <c r="J62" s="38"/>
    </row>
    <row r="63">
      <c r="A63" s="29" t="s">
        <v>25</v>
      </c>
      <c r="B63" s="29">
        <v>14</v>
      </c>
      <c r="C63" s="30" t="s">
        <v>124</v>
      </c>
      <c r="D63" s="29" t="s">
        <v>45</v>
      </c>
      <c r="E63" s="31" t="s">
        <v>125</v>
      </c>
      <c r="F63" s="32" t="s">
        <v>105</v>
      </c>
      <c r="G63" s="33">
        <v>8815.8999999999996</v>
      </c>
      <c r="H63" s="34">
        <v>0</v>
      </c>
      <c r="I63" s="34">
        <f>ROUND(G63*H63,P4)</f>
        <v>0</v>
      </c>
      <c r="J63" s="29"/>
      <c r="O63" s="35">
        <f>I63*0.21</f>
        <v>0</v>
      </c>
      <c r="P63">
        <v>3</v>
      </c>
    </row>
    <row r="64" ht="28.8">
      <c r="A64" s="29" t="s">
        <v>30</v>
      </c>
      <c r="B64" s="36"/>
      <c r="C64" s="37"/>
      <c r="D64" s="37"/>
      <c r="E64" s="31" t="s">
        <v>413</v>
      </c>
      <c r="F64" s="37"/>
      <c r="G64" s="37"/>
      <c r="H64" s="37"/>
      <c r="I64" s="37"/>
      <c r="J64" s="38"/>
    </row>
    <row r="65">
      <c r="A65" s="29" t="s">
        <v>32</v>
      </c>
      <c r="B65" s="36"/>
      <c r="C65" s="37"/>
      <c r="D65" s="37"/>
      <c r="E65" s="39" t="s">
        <v>414</v>
      </c>
      <c r="F65" s="37"/>
      <c r="G65" s="37"/>
      <c r="H65" s="37"/>
      <c r="I65" s="37"/>
      <c r="J65" s="38"/>
    </row>
    <row r="66" ht="57.6">
      <c r="A66" s="29" t="s">
        <v>34</v>
      </c>
      <c r="B66" s="36"/>
      <c r="C66" s="37"/>
      <c r="D66" s="37"/>
      <c r="E66" s="31" t="s">
        <v>128</v>
      </c>
      <c r="F66" s="37"/>
      <c r="G66" s="37"/>
      <c r="H66" s="37"/>
      <c r="I66" s="37"/>
      <c r="J66" s="38"/>
    </row>
    <row r="67">
      <c r="A67" s="29" t="s">
        <v>25</v>
      </c>
      <c r="B67" s="29">
        <v>15</v>
      </c>
      <c r="C67" s="30" t="s">
        <v>129</v>
      </c>
      <c r="D67" s="29" t="s">
        <v>27</v>
      </c>
      <c r="E67" s="31" t="s">
        <v>130</v>
      </c>
      <c r="F67" s="32" t="s">
        <v>115</v>
      </c>
      <c r="G67" s="33">
        <v>88.825000000000003</v>
      </c>
      <c r="H67" s="34">
        <v>0</v>
      </c>
      <c r="I67" s="34">
        <f>ROUND(G67*H67,P4)</f>
        <v>0</v>
      </c>
      <c r="J67" s="29"/>
      <c r="O67" s="35">
        <f>I67*0.21</f>
        <v>0</v>
      </c>
      <c r="P67">
        <v>3</v>
      </c>
    </row>
    <row r="68" ht="57.6">
      <c r="A68" s="29" t="s">
        <v>30</v>
      </c>
      <c r="B68" s="36"/>
      <c r="C68" s="37"/>
      <c r="D68" s="37"/>
      <c r="E68" s="31" t="s">
        <v>131</v>
      </c>
      <c r="F68" s="37"/>
      <c r="G68" s="37"/>
      <c r="H68" s="37"/>
      <c r="I68" s="37"/>
      <c r="J68" s="38"/>
    </row>
    <row r="69" ht="100.8">
      <c r="A69" s="29" t="s">
        <v>32</v>
      </c>
      <c r="B69" s="36"/>
      <c r="C69" s="37"/>
      <c r="D69" s="37"/>
      <c r="E69" s="39" t="s">
        <v>415</v>
      </c>
      <c r="F69" s="37"/>
      <c r="G69" s="37"/>
      <c r="H69" s="37"/>
      <c r="I69" s="37"/>
      <c r="J69" s="38"/>
    </row>
    <row r="70" ht="115.2">
      <c r="A70" s="29" t="s">
        <v>34</v>
      </c>
      <c r="B70" s="36"/>
      <c r="C70" s="37"/>
      <c r="D70" s="37"/>
      <c r="E70" s="31" t="s">
        <v>123</v>
      </c>
      <c r="F70" s="37"/>
      <c r="G70" s="37"/>
      <c r="H70" s="37"/>
      <c r="I70" s="37"/>
      <c r="J70" s="38"/>
    </row>
    <row r="71">
      <c r="A71" s="29" t="s">
        <v>25</v>
      </c>
      <c r="B71" s="29">
        <v>16</v>
      </c>
      <c r="C71" s="30" t="s">
        <v>133</v>
      </c>
      <c r="D71" s="29" t="s">
        <v>27</v>
      </c>
      <c r="E71" s="31" t="s">
        <v>134</v>
      </c>
      <c r="F71" s="32" t="s">
        <v>135</v>
      </c>
      <c r="G71" s="33">
        <v>257.39999999999998</v>
      </c>
      <c r="H71" s="34">
        <v>0</v>
      </c>
      <c r="I71" s="34">
        <f>ROUND(G71*H71,P4)</f>
        <v>0</v>
      </c>
      <c r="J71" s="29"/>
      <c r="O71" s="35">
        <f>I71*0.21</f>
        <v>0</v>
      </c>
      <c r="P71">
        <v>3</v>
      </c>
    </row>
    <row r="72">
      <c r="A72" s="29" t="s">
        <v>30</v>
      </c>
      <c r="B72" s="36"/>
      <c r="C72" s="37"/>
      <c r="D72" s="37"/>
      <c r="E72" s="31" t="s">
        <v>136</v>
      </c>
      <c r="F72" s="37"/>
      <c r="G72" s="37"/>
      <c r="H72" s="37"/>
      <c r="I72" s="37"/>
      <c r="J72" s="38"/>
    </row>
    <row r="73" ht="43.2">
      <c r="A73" s="29" t="s">
        <v>32</v>
      </c>
      <c r="B73" s="36"/>
      <c r="C73" s="37"/>
      <c r="D73" s="37"/>
      <c r="E73" s="39" t="s">
        <v>416</v>
      </c>
      <c r="F73" s="37"/>
      <c r="G73" s="37"/>
      <c r="H73" s="37"/>
      <c r="I73" s="37"/>
      <c r="J73" s="38"/>
    </row>
    <row r="74" ht="72">
      <c r="A74" s="29" t="s">
        <v>34</v>
      </c>
      <c r="B74" s="36"/>
      <c r="C74" s="37"/>
      <c r="D74" s="37"/>
      <c r="E74" s="31" t="s">
        <v>138</v>
      </c>
      <c r="F74" s="37"/>
      <c r="G74" s="37"/>
      <c r="H74" s="37"/>
      <c r="I74" s="37"/>
      <c r="J74" s="38"/>
    </row>
    <row r="75">
      <c r="A75" s="29" t="s">
        <v>25</v>
      </c>
      <c r="B75" s="29">
        <v>17</v>
      </c>
      <c r="C75" s="30" t="s">
        <v>139</v>
      </c>
      <c r="D75" s="29" t="s">
        <v>27</v>
      </c>
      <c r="E75" s="31" t="s">
        <v>140</v>
      </c>
      <c r="F75" s="32" t="s">
        <v>115</v>
      </c>
      <c r="G75" s="33">
        <v>1530</v>
      </c>
      <c r="H75" s="34">
        <v>0</v>
      </c>
      <c r="I75" s="34">
        <f>ROUND(G75*H75,P4)</f>
        <v>0</v>
      </c>
      <c r="J75" s="29"/>
      <c r="O75" s="35">
        <f>I75*0.21</f>
        <v>0</v>
      </c>
      <c r="P75">
        <v>3</v>
      </c>
    </row>
    <row r="76" ht="57.6">
      <c r="A76" s="29" t="s">
        <v>30</v>
      </c>
      <c r="B76" s="36"/>
      <c r="C76" s="37"/>
      <c r="D76" s="37"/>
      <c r="E76" s="31" t="s">
        <v>141</v>
      </c>
      <c r="F76" s="37"/>
      <c r="G76" s="37"/>
      <c r="H76" s="37"/>
      <c r="I76" s="37"/>
      <c r="J76" s="38"/>
    </row>
    <row r="77" ht="57.6">
      <c r="A77" s="29" t="s">
        <v>32</v>
      </c>
      <c r="B77" s="36"/>
      <c r="C77" s="37"/>
      <c r="D77" s="37"/>
      <c r="E77" s="39" t="s">
        <v>417</v>
      </c>
      <c r="F77" s="37"/>
      <c r="G77" s="37"/>
      <c r="H77" s="37"/>
      <c r="I77" s="37"/>
      <c r="J77" s="38"/>
    </row>
    <row r="78" ht="409.5">
      <c r="A78" s="29" t="s">
        <v>34</v>
      </c>
      <c r="B78" s="36"/>
      <c r="C78" s="37"/>
      <c r="D78" s="37"/>
      <c r="E78" s="31" t="s">
        <v>143</v>
      </c>
      <c r="F78" s="37"/>
      <c r="G78" s="37"/>
      <c r="H78" s="37"/>
      <c r="I78" s="37"/>
      <c r="J78" s="38"/>
    </row>
    <row r="79">
      <c r="A79" s="29" t="s">
        <v>25</v>
      </c>
      <c r="B79" s="29">
        <v>18</v>
      </c>
      <c r="C79" s="30" t="s">
        <v>144</v>
      </c>
      <c r="D79" s="29" t="s">
        <v>27</v>
      </c>
      <c r="E79" s="31" t="s">
        <v>145</v>
      </c>
      <c r="F79" s="32" t="s">
        <v>105</v>
      </c>
      <c r="G79" s="33">
        <v>2042.5</v>
      </c>
      <c r="H79" s="34">
        <v>0</v>
      </c>
      <c r="I79" s="34">
        <f>ROUND(G79*H79,P4)</f>
        <v>0</v>
      </c>
      <c r="J79" s="29"/>
      <c r="O79" s="35">
        <f>I79*0.21</f>
        <v>0</v>
      </c>
      <c r="P79">
        <v>3</v>
      </c>
    </row>
    <row r="80" ht="43.2">
      <c r="A80" s="29" t="s">
        <v>30</v>
      </c>
      <c r="B80" s="36"/>
      <c r="C80" s="37"/>
      <c r="D80" s="37"/>
      <c r="E80" s="31" t="s">
        <v>146</v>
      </c>
      <c r="F80" s="37"/>
      <c r="G80" s="37"/>
      <c r="H80" s="37"/>
      <c r="I80" s="37"/>
      <c r="J80" s="38"/>
    </row>
    <row r="81" ht="28.8">
      <c r="A81" s="29" t="s">
        <v>32</v>
      </c>
      <c r="B81" s="36"/>
      <c r="C81" s="37"/>
      <c r="D81" s="37"/>
      <c r="E81" s="39" t="s">
        <v>418</v>
      </c>
      <c r="F81" s="37"/>
      <c r="G81" s="37"/>
      <c r="H81" s="37"/>
      <c r="I81" s="37"/>
      <c r="J81" s="38"/>
    </row>
    <row r="82" ht="100.8">
      <c r="A82" s="29" t="s">
        <v>34</v>
      </c>
      <c r="B82" s="36"/>
      <c r="C82" s="37"/>
      <c r="D82" s="37"/>
      <c r="E82" s="31" t="s">
        <v>148</v>
      </c>
      <c r="F82" s="37"/>
      <c r="G82" s="37"/>
      <c r="H82" s="37"/>
      <c r="I82" s="37"/>
      <c r="J82" s="38"/>
    </row>
    <row r="83">
      <c r="A83" s="29" t="s">
        <v>25</v>
      </c>
      <c r="B83" s="29">
        <v>19</v>
      </c>
      <c r="C83" s="30" t="s">
        <v>149</v>
      </c>
      <c r="D83" s="29" t="s">
        <v>27</v>
      </c>
      <c r="E83" s="31" t="s">
        <v>150</v>
      </c>
      <c r="F83" s="32" t="s">
        <v>135</v>
      </c>
      <c r="G83" s="33">
        <v>1963</v>
      </c>
      <c r="H83" s="34">
        <v>0</v>
      </c>
      <c r="I83" s="34">
        <f>ROUND(G83*H83,P4)</f>
        <v>0</v>
      </c>
      <c r="J83" s="29"/>
      <c r="O83" s="35">
        <f>I83*0.21</f>
        <v>0</v>
      </c>
      <c r="P83">
        <v>3</v>
      </c>
    </row>
    <row r="84" ht="43.2">
      <c r="A84" s="29" t="s">
        <v>30</v>
      </c>
      <c r="B84" s="36"/>
      <c r="C84" s="37"/>
      <c r="D84" s="37"/>
      <c r="E84" s="31" t="s">
        <v>146</v>
      </c>
      <c r="F84" s="37"/>
      <c r="G84" s="37"/>
      <c r="H84" s="37"/>
      <c r="I84" s="37"/>
      <c r="J84" s="38"/>
    </row>
    <row r="85">
      <c r="A85" s="29" t="s">
        <v>32</v>
      </c>
      <c r="B85" s="36"/>
      <c r="C85" s="37"/>
      <c r="D85" s="37"/>
      <c r="E85" s="39" t="s">
        <v>419</v>
      </c>
      <c r="F85" s="37"/>
      <c r="G85" s="37"/>
      <c r="H85" s="37"/>
      <c r="I85" s="37"/>
      <c r="J85" s="38"/>
    </row>
    <row r="86" ht="100.8">
      <c r="A86" s="29" t="s">
        <v>34</v>
      </c>
      <c r="B86" s="36"/>
      <c r="C86" s="37"/>
      <c r="D86" s="37"/>
      <c r="E86" s="31" t="s">
        <v>148</v>
      </c>
      <c r="F86" s="37"/>
      <c r="G86" s="37"/>
      <c r="H86" s="37"/>
      <c r="I86" s="37"/>
      <c r="J86" s="38"/>
    </row>
    <row r="87">
      <c r="A87" s="29" t="s">
        <v>25</v>
      </c>
      <c r="B87" s="29">
        <v>20</v>
      </c>
      <c r="C87" s="30" t="s">
        <v>152</v>
      </c>
      <c r="D87" s="29" t="s">
        <v>27</v>
      </c>
      <c r="E87" s="31" t="s">
        <v>153</v>
      </c>
      <c r="F87" s="32" t="s">
        <v>65</v>
      </c>
      <c r="G87" s="33">
        <v>9</v>
      </c>
      <c r="H87" s="34">
        <v>0</v>
      </c>
      <c r="I87" s="34">
        <f>ROUND(G87*H87,P4)</f>
        <v>0</v>
      </c>
      <c r="J87" s="29"/>
      <c r="O87" s="35">
        <f>I87*0.21</f>
        <v>0</v>
      </c>
      <c r="P87">
        <v>3</v>
      </c>
    </row>
    <row r="88" ht="43.2">
      <c r="A88" s="29" t="s">
        <v>30</v>
      </c>
      <c r="B88" s="36"/>
      <c r="C88" s="37"/>
      <c r="D88" s="37"/>
      <c r="E88" s="31" t="s">
        <v>146</v>
      </c>
      <c r="F88" s="37"/>
      <c r="G88" s="37"/>
      <c r="H88" s="37"/>
      <c r="I88" s="37"/>
      <c r="J88" s="38"/>
    </row>
    <row r="89">
      <c r="A89" s="29" t="s">
        <v>32</v>
      </c>
      <c r="B89" s="36"/>
      <c r="C89" s="37"/>
      <c r="D89" s="37"/>
      <c r="E89" s="39" t="s">
        <v>420</v>
      </c>
      <c r="F89" s="37"/>
      <c r="G89" s="37"/>
      <c r="H89" s="37"/>
      <c r="I89" s="37"/>
      <c r="J89" s="38"/>
    </row>
    <row r="90" ht="100.8">
      <c r="A90" s="29" t="s">
        <v>34</v>
      </c>
      <c r="B90" s="36"/>
      <c r="C90" s="37"/>
      <c r="D90" s="37"/>
      <c r="E90" s="31" t="s">
        <v>148</v>
      </c>
      <c r="F90" s="37"/>
      <c r="G90" s="37"/>
      <c r="H90" s="37"/>
      <c r="I90" s="37"/>
      <c r="J90" s="38"/>
    </row>
    <row r="91">
      <c r="A91" s="29" t="s">
        <v>25</v>
      </c>
      <c r="B91" s="29">
        <v>21</v>
      </c>
      <c r="C91" s="30" t="s">
        <v>155</v>
      </c>
      <c r="D91" s="29" t="s">
        <v>27</v>
      </c>
      <c r="E91" s="31" t="s">
        <v>156</v>
      </c>
      <c r="F91" s="32" t="s">
        <v>135</v>
      </c>
      <c r="G91" s="33">
        <v>58</v>
      </c>
      <c r="H91" s="34">
        <v>0</v>
      </c>
      <c r="I91" s="34">
        <f>ROUND(G91*H91,P4)</f>
        <v>0</v>
      </c>
      <c r="J91" s="29"/>
      <c r="O91" s="35">
        <f>I91*0.21</f>
        <v>0</v>
      </c>
      <c r="P91">
        <v>3</v>
      </c>
    </row>
    <row r="92" ht="43.2">
      <c r="A92" s="29" t="s">
        <v>30</v>
      </c>
      <c r="B92" s="36"/>
      <c r="C92" s="37"/>
      <c r="D92" s="37"/>
      <c r="E92" s="31" t="s">
        <v>146</v>
      </c>
      <c r="F92" s="37"/>
      <c r="G92" s="37"/>
      <c r="H92" s="37"/>
      <c r="I92" s="37"/>
      <c r="J92" s="38"/>
    </row>
    <row r="93" ht="43.2">
      <c r="A93" s="29" t="s">
        <v>32</v>
      </c>
      <c r="B93" s="36"/>
      <c r="C93" s="37"/>
      <c r="D93" s="37"/>
      <c r="E93" s="39" t="s">
        <v>421</v>
      </c>
      <c r="F93" s="37"/>
      <c r="G93" s="37"/>
      <c r="H93" s="37"/>
      <c r="I93" s="37"/>
      <c r="J93" s="38"/>
    </row>
    <row r="94" ht="100.8">
      <c r="A94" s="29" t="s">
        <v>34</v>
      </c>
      <c r="B94" s="36"/>
      <c r="C94" s="37"/>
      <c r="D94" s="37"/>
      <c r="E94" s="31" t="s">
        <v>148</v>
      </c>
      <c r="F94" s="37"/>
      <c r="G94" s="37"/>
      <c r="H94" s="37"/>
      <c r="I94" s="37"/>
      <c r="J94" s="38"/>
    </row>
    <row r="95">
      <c r="A95" s="29" t="s">
        <v>25</v>
      </c>
      <c r="B95" s="29">
        <v>22</v>
      </c>
      <c r="C95" s="30" t="s">
        <v>158</v>
      </c>
      <c r="D95" s="29" t="s">
        <v>27</v>
      </c>
      <c r="E95" s="31" t="s">
        <v>159</v>
      </c>
      <c r="F95" s="32" t="s">
        <v>115</v>
      </c>
      <c r="G95" s="33">
        <v>365.41000000000003</v>
      </c>
      <c r="H95" s="34">
        <v>0</v>
      </c>
      <c r="I95" s="34">
        <f>ROUND(G95*H95,P4)</f>
        <v>0</v>
      </c>
      <c r="J95" s="29"/>
      <c r="O95" s="35">
        <f>I95*0.21</f>
        <v>0</v>
      </c>
      <c r="P95">
        <v>3</v>
      </c>
    </row>
    <row r="96" ht="43.2">
      <c r="A96" s="29" t="s">
        <v>30</v>
      </c>
      <c r="B96" s="36"/>
      <c r="C96" s="37"/>
      <c r="D96" s="37"/>
      <c r="E96" s="31" t="s">
        <v>160</v>
      </c>
      <c r="F96" s="37"/>
      <c r="G96" s="37"/>
      <c r="H96" s="37"/>
      <c r="I96" s="37"/>
      <c r="J96" s="38"/>
    </row>
    <row r="97" ht="115.2">
      <c r="A97" s="29" t="s">
        <v>32</v>
      </c>
      <c r="B97" s="36"/>
      <c r="C97" s="37"/>
      <c r="D97" s="37"/>
      <c r="E97" s="39" t="s">
        <v>422</v>
      </c>
      <c r="F97" s="37"/>
      <c r="G97" s="37"/>
      <c r="H97" s="37"/>
      <c r="I97" s="37"/>
      <c r="J97" s="38"/>
    </row>
    <row r="98" ht="374.4">
      <c r="A98" s="29" t="s">
        <v>34</v>
      </c>
      <c r="B98" s="36"/>
      <c r="C98" s="37"/>
      <c r="D98" s="37"/>
      <c r="E98" s="31" t="s">
        <v>162</v>
      </c>
      <c r="F98" s="37"/>
      <c r="G98" s="37"/>
      <c r="H98" s="37"/>
      <c r="I98" s="37"/>
      <c r="J98" s="38"/>
    </row>
    <row r="99">
      <c r="A99" s="29" t="s">
        <v>25</v>
      </c>
      <c r="B99" s="29">
        <v>23</v>
      </c>
      <c r="C99" s="30" t="s">
        <v>163</v>
      </c>
      <c r="D99" s="29" t="s">
        <v>27</v>
      </c>
      <c r="E99" s="31" t="s">
        <v>164</v>
      </c>
      <c r="F99" s="32" t="s">
        <v>115</v>
      </c>
      <c r="G99" s="33">
        <v>9.3599999999999994</v>
      </c>
      <c r="H99" s="34">
        <v>0</v>
      </c>
      <c r="I99" s="34">
        <f>ROUND(G99*H99,P4)</f>
        <v>0</v>
      </c>
      <c r="J99" s="29"/>
      <c r="O99" s="35">
        <f>I99*0.21</f>
        <v>0</v>
      </c>
      <c r="P99">
        <v>3</v>
      </c>
    </row>
    <row r="100" ht="57.6">
      <c r="A100" s="29" t="s">
        <v>30</v>
      </c>
      <c r="B100" s="36"/>
      <c r="C100" s="37"/>
      <c r="D100" s="37"/>
      <c r="E100" s="31" t="s">
        <v>165</v>
      </c>
      <c r="F100" s="37"/>
      <c r="G100" s="37"/>
      <c r="H100" s="37"/>
      <c r="I100" s="37"/>
      <c r="J100" s="38"/>
    </row>
    <row r="101" ht="28.8">
      <c r="A101" s="29" t="s">
        <v>32</v>
      </c>
      <c r="B101" s="36"/>
      <c r="C101" s="37"/>
      <c r="D101" s="37"/>
      <c r="E101" s="39" t="s">
        <v>423</v>
      </c>
      <c r="F101" s="37"/>
      <c r="G101" s="37"/>
      <c r="H101" s="37"/>
      <c r="I101" s="37"/>
      <c r="J101" s="38"/>
    </row>
    <row r="102" ht="374.4">
      <c r="A102" s="29" t="s">
        <v>34</v>
      </c>
      <c r="B102" s="36"/>
      <c r="C102" s="37"/>
      <c r="D102" s="37"/>
      <c r="E102" s="31" t="s">
        <v>162</v>
      </c>
      <c r="F102" s="37"/>
      <c r="G102" s="37"/>
      <c r="H102" s="37"/>
      <c r="I102" s="37"/>
      <c r="J102" s="38"/>
    </row>
    <row r="103">
      <c r="A103" s="29" t="s">
        <v>25</v>
      </c>
      <c r="B103" s="29">
        <v>24</v>
      </c>
      <c r="C103" s="30" t="s">
        <v>167</v>
      </c>
      <c r="D103" s="29" t="s">
        <v>27</v>
      </c>
      <c r="E103" s="31" t="s">
        <v>168</v>
      </c>
      <c r="F103" s="32" t="s">
        <v>115</v>
      </c>
      <c r="G103" s="33">
        <v>2957.54</v>
      </c>
      <c r="H103" s="34">
        <v>0</v>
      </c>
      <c r="I103" s="34">
        <f>ROUND(G103*H103,P4)</f>
        <v>0</v>
      </c>
      <c r="J103" s="29"/>
      <c r="O103" s="35">
        <f>I103*0.21</f>
        <v>0</v>
      </c>
      <c r="P103">
        <v>3</v>
      </c>
    </row>
    <row r="104">
      <c r="A104" s="29" t="s">
        <v>30</v>
      </c>
      <c r="B104" s="36"/>
      <c r="C104" s="37"/>
      <c r="D104" s="37"/>
      <c r="E104" s="40" t="s">
        <v>27</v>
      </c>
      <c r="F104" s="37"/>
      <c r="G104" s="37"/>
      <c r="H104" s="37"/>
      <c r="I104" s="37"/>
      <c r="J104" s="38"/>
    </row>
    <row r="105">
      <c r="A105" s="29" t="s">
        <v>32</v>
      </c>
      <c r="B105" s="36"/>
      <c r="C105" s="37"/>
      <c r="D105" s="37"/>
      <c r="E105" s="39" t="s">
        <v>169</v>
      </c>
      <c r="F105" s="37"/>
      <c r="G105" s="37"/>
      <c r="H105" s="37"/>
      <c r="I105" s="37"/>
      <c r="J105" s="38"/>
    </row>
    <row r="106" ht="216">
      <c r="A106" s="29" t="s">
        <v>34</v>
      </c>
      <c r="B106" s="36"/>
      <c r="C106" s="37"/>
      <c r="D106" s="37"/>
      <c r="E106" s="31" t="s">
        <v>170</v>
      </c>
      <c r="F106" s="37"/>
      <c r="G106" s="37"/>
      <c r="H106" s="37"/>
      <c r="I106" s="37"/>
      <c r="J106" s="38"/>
    </row>
    <row r="107">
      <c r="A107" s="29" t="s">
        <v>25</v>
      </c>
      <c r="B107" s="29">
        <v>25</v>
      </c>
      <c r="C107" s="30" t="s">
        <v>171</v>
      </c>
      <c r="D107" s="29" t="s">
        <v>27</v>
      </c>
      <c r="E107" s="31" t="s">
        <v>172</v>
      </c>
      <c r="F107" s="32" t="s">
        <v>115</v>
      </c>
      <c r="G107" s="33">
        <v>33</v>
      </c>
      <c r="H107" s="34">
        <v>0</v>
      </c>
      <c r="I107" s="34">
        <f>ROUND(G107*H107,P4)</f>
        <v>0</v>
      </c>
      <c r="J107" s="29"/>
      <c r="O107" s="35">
        <f>I107*0.21</f>
        <v>0</v>
      </c>
      <c r="P107">
        <v>3</v>
      </c>
    </row>
    <row r="108">
      <c r="A108" s="29" t="s">
        <v>30</v>
      </c>
      <c r="B108" s="36"/>
      <c r="C108" s="37"/>
      <c r="D108" s="37"/>
      <c r="E108" s="31" t="s">
        <v>173</v>
      </c>
      <c r="F108" s="37"/>
      <c r="G108" s="37"/>
      <c r="H108" s="37"/>
      <c r="I108" s="37"/>
      <c r="J108" s="38"/>
    </row>
    <row r="109">
      <c r="A109" s="29" t="s">
        <v>32</v>
      </c>
      <c r="B109" s="36"/>
      <c r="C109" s="37"/>
      <c r="D109" s="37"/>
      <c r="E109" s="39" t="s">
        <v>424</v>
      </c>
      <c r="F109" s="37"/>
      <c r="G109" s="37"/>
      <c r="H109" s="37"/>
      <c r="I109" s="37"/>
      <c r="J109" s="38"/>
    </row>
    <row r="110" ht="316.8">
      <c r="A110" s="29" t="s">
        <v>34</v>
      </c>
      <c r="B110" s="36"/>
      <c r="C110" s="37"/>
      <c r="D110" s="37"/>
      <c r="E110" s="31" t="s">
        <v>175</v>
      </c>
      <c r="F110" s="37"/>
      <c r="G110" s="37"/>
      <c r="H110" s="37"/>
      <c r="I110" s="37"/>
      <c r="J110" s="38"/>
    </row>
    <row r="111">
      <c r="A111" s="29" t="s">
        <v>25</v>
      </c>
      <c r="B111" s="29">
        <v>26</v>
      </c>
      <c r="C111" s="30" t="s">
        <v>176</v>
      </c>
      <c r="D111" s="29" t="s">
        <v>27</v>
      </c>
      <c r="E111" s="31" t="s">
        <v>177</v>
      </c>
      <c r="F111" s="32" t="s">
        <v>115</v>
      </c>
      <c r="G111" s="33">
        <v>142.5</v>
      </c>
      <c r="H111" s="34">
        <v>0</v>
      </c>
      <c r="I111" s="34">
        <f>ROUND(G111*H111,P4)</f>
        <v>0</v>
      </c>
      <c r="J111" s="29"/>
      <c r="O111" s="35">
        <f>I111*0.21</f>
        <v>0</v>
      </c>
      <c r="P111">
        <v>3</v>
      </c>
    </row>
    <row r="112">
      <c r="A112" s="29" t="s">
        <v>30</v>
      </c>
      <c r="B112" s="36"/>
      <c r="C112" s="37"/>
      <c r="D112" s="37"/>
      <c r="E112" s="31" t="s">
        <v>178</v>
      </c>
      <c r="F112" s="37"/>
      <c r="G112" s="37"/>
      <c r="H112" s="37"/>
      <c r="I112" s="37"/>
      <c r="J112" s="38"/>
    </row>
    <row r="113" ht="57.6">
      <c r="A113" s="29" t="s">
        <v>32</v>
      </c>
      <c r="B113" s="36"/>
      <c r="C113" s="37"/>
      <c r="D113" s="37"/>
      <c r="E113" s="39" t="s">
        <v>425</v>
      </c>
      <c r="F113" s="37"/>
      <c r="G113" s="37"/>
      <c r="H113" s="37"/>
      <c r="I113" s="37"/>
      <c r="J113" s="38"/>
    </row>
    <row r="114" ht="302.4">
      <c r="A114" s="29" t="s">
        <v>34</v>
      </c>
      <c r="B114" s="36"/>
      <c r="C114" s="37"/>
      <c r="D114" s="37"/>
      <c r="E114" s="31" t="s">
        <v>180</v>
      </c>
      <c r="F114" s="37"/>
      <c r="G114" s="37"/>
      <c r="H114" s="37"/>
      <c r="I114" s="37"/>
      <c r="J114" s="38"/>
    </row>
    <row r="115">
      <c r="A115" s="29" t="s">
        <v>25</v>
      </c>
      <c r="B115" s="29">
        <v>27</v>
      </c>
      <c r="C115" s="30" t="s">
        <v>426</v>
      </c>
      <c r="D115" s="29" t="s">
        <v>27</v>
      </c>
      <c r="E115" s="31" t="s">
        <v>427</v>
      </c>
      <c r="F115" s="32" t="s">
        <v>105</v>
      </c>
      <c r="G115" s="33">
        <v>5472.5</v>
      </c>
      <c r="H115" s="34">
        <v>0</v>
      </c>
      <c r="I115" s="34">
        <f>ROUND(G115*H115,P4)</f>
        <v>0</v>
      </c>
      <c r="J115" s="29"/>
      <c r="O115" s="35">
        <f>I115*0.21</f>
        <v>0</v>
      </c>
      <c r="P115">
        <v>3</v>
      </c>
    </row>
    <row r="116">
      <c r="A116" s="29" t="s">
        <v>30</v>
      </c>
      <c r="B116" s="36"/>
      <c r="C116" s="37"/>
      <c r="D116" s="37"/>
      <c r="E116" s="31" t="s">
        <v>428</v>
      </c>
      <c r="F116" s="37"/>
      <c r="G116" s="37"/>
      <c r="H116" s="37"/>
      <c r="I116" s="37"/>
      <c r="J116" s="38"/>
    </row>
    <row r="117" ht="28.8">
      <c r="A117" s="29" t="s">
        <v>32</v>
      </c>
      <c r="B117" s="36"/>
      <c r="C117" s="37"/>
      <c r="D117" s="37"/>
      <c r="E117" s="39" t="s">
        <v>429</v>
      </c>
      <c r="F117" s="37"/>
      <c r="G117" s="37"/>
      <c r="H117" s="37"/>
      <c r="I117" s="37"/>
      <c r="J117" s="38"/>
    </row>
    <row r="118" ht="72">
      <c r="A118" s="29" t="s">
        <v>34</v>
      </c>
      <c r="B118" s="36"/>
      <c r="C118" s="37"/>
      <c r="D118" s="37"/>
      <c r="E118" s="31" t="s">
        <v>430</v>
      </c>
      <c r="F118" s="37"/>
      <c r="G118" s="37"/>
      <c r="H118" s="37"/>
      <c r="I118" s="37"/>
      <c r="J118" s="38"/>
    </row>
    <row r="119">
      <c r="A119" s="29" t="s">
        <v>25</v>
      </c>
      <c r="B119" s="29">
        <v>28</v>
      </c>
      <c r="C119" s="30" t="s">
        <v>191</v>
      </c>
      <c r="D119" s="29" t="s">
        <v>27</v>
      </c>
      <c r="E119" s="31" t="s">
        <v>192</v>
      </c>
      <c r="F119" s="32" t="s">
        <v>105</v>
      </c>
      <c r="G119" s="33">
        <v>5472.5</v>
      </c>
      <c r="H119" s="34">
        <v>0</v>
      </c>
      <c r="I119" s="34">
        <f>ROUND(G119*H119,P4)</f>
        <v>0</v>
      </c>
      <c r="J119" s="29"/>
      <c r="O119" s="35">
        <f>I119*0.21</f>
        <v>0</v>
      </c>
      <c r="P119">
        <v>3</v>
      </c>
    </row>
    <row r="120">
      <c r="A120" s="29" t="s">
        <v>30</v>
      </c>
      <c r="B120" s="36"/>
      <c r="C120" s="37"/>
      <c r="D120" s="37"/>
      <c r="E120" s="40" t="s">
        <v>27</v>
      </c>
      <c r="F120" s="37"/>
      <c r="G120" s="37"/>
      <c r="H120" s="37"/>
      <c r="I120" s="37"/>
      <c r="J120" s="38"/>
    </row>
    <row r="121" ht="28.8">
      <c r="A121" s="29" t="s">
        <v>32</v>
      </c>
      <c r="B121" s="36"/>
      <c r="C121" s="37"/>
      <c r="D121" s="37"/>
      <c r="E121" s="39" t="s">
        <v>429</v>
      </c>
      <c r="F121" s="37"/>
      <c r="G121" s="37"/>
      <c r="H121" s="37"/>
      <c r="I121" s="37"/>
      <c r="J121" s="38"/>
    </row>
    <row r="122" ht="72">
      <c r="A122" s="29" t="s">
        <v>34</v>
      </c>
      <c r="B122" s="36"/>
      <c r="C122" s="37"/>
      <c r="D122" s="37"/>
      <c r="E122" s="31" t="s">
        <v>193</v>
      </c>
      <c r="F122" s="37"/>
      <c r="G122" s="37"/>
      <c r="H122" s="37"/>
      <c r="I122" s="37"/>
      <c r="J122" s="38"/>
    </row>
    <row r="123">
      <c r="A123" s="23" t="s">
        <v>22</v>
      </c>
      <c r="B123" s="24"/>
      <c r="C123" s="25" t="s">
        <v>194</v>
      </c>
      <c r="D123" s="26"/>
      <c r="E123" s="23" t="s">
        <v>195</v>
      </c>
      <c r="F123" s="26"/>
      <c r="G123" s="26"/>
      <c r="H123" s="26"/>
      <c r="I123" s="27">
        <f>SUMIFS(I124:I131,A124:A131,"P")</f>
        <v>0</v>
      </c>
      <c r="J123" s="28"/>
    </row>
    <row r="124">
      <c r="A124" s="29" t="s">
        <v>25</v>
      </c>
      <c r="B124" s="29">
        <v>29</v>
      </c>
      <c r="C124" s="30" t="s">
        <v>196</v>
      </c>
      <c r="D124" s="29" t="s">
        <v>27</v>
      </c>
      <c r="E124" s="31" t="s">
        <v>197</v>
      </c>
      <c r="F124" s="32" t="s">
        <v>115</v>
      </c>
      <c r="G124" s="33">
        <v>925</v>
      </c>
      <c r="H124" s="34">
        <v>0</v>
      </c>
      <c r="I124" s="34">
        <f>ROUND(G124*H124,P4)</f>
        <v>0</v>
      </c>
      <c r="J124" s="29"/>
      <c r="O124" s="35">
        <f>I124*0.21</f>
        <v>0</v>
      </c>
      <c r="P124">
        <v>3</v>
      </c>
    </row>
    <row r="125" ht="43.2">
      <c r="A125" s="29" t="s">
        <v>30</v>
      </c>
      <c r="B125" s="36"/>
      <c r="C125" s="37"/>
      <c r="D125" s="37"/>
      <c r="E125" s="31" t="s">
        <v>198</v>
      </c>
      <c r="F125" s="37"/>
      <c r="G125" s="37"/>
      <c r="H125" s="37"/>
      <c r="I125" s="37"/>
      <c r="J125" s="38"/>
    </row>
    <row r="126" ht="43.2">
      <c r="A126" s="29" t="s">
        <v>32</v>
      </c>
      <c r="B126" s="36"/>
      <c r="C126" s="37"/>
      <c r="D126" s="37"/>
      <c r="E126" s="39" t="s">
        <v>431</v>
      </c>
      <c r="F126" s="37"/>
      <c r="G126" s="37"/>
      <c r="H126" s="37"/>
      <c r="I126" s="37"/>
      <c r="J126" s="38"/>
    </row>
    <row r="127" ht="57.6">
      <c r="A127" s="29" t="s">
        <v>34</v>
      </c>
      <c r="B127" s="36"/>
      <c r="C127" s="37"/>
      <c r="D127" s="37"/>
      <c r="E127" s="31" t="s">
        <v>200</v>
      </c>
      <c r="F127" s="37"/>
      <c r="G127" s="37"/>
      <c r="H127" s="37"/>
      <c r="I127" s="37"/>
      <c r="J127" s="38"/>
    </row>
    <row r="128">
      <c r="A128" s="29" t="s">
        <v>25</v>
      </c>
      <c r="B128" s="29">
        <v>30</v>
      </c>
      <c r="C128" s="30" t="s">
        <v>201</v>
      </c>
      <c r="D128" s="29" t="s">
        <v>27</v>
      </c>
      <c r="E128" s="31" t="s">
        <v>202</v>
      </c>
      <c r="F128" s="32" t="s">
        <v>105</v>
      </c>
      <c r="G128" s="33">
        <v>2750</v>
      </c>
      <c r="H128" s="34">
        <v>0</v>
      </c>
      <c r="I128" s="34">
        <f>ROUND(G128*H128,P4)</f>
        <v>0</v>
      </c>
      <c r="J128" s="29"/>
      <c r="O128" s="35">
        <f>I128*0.21</f>
        <v>0</v>
      </c>
      <c r="P128">
        <v>3</v>
      </c>
    </row>
    <row r="129" ht="43.2">
      <c r="A129" s="29" t="s">
        <v>30</v>
      </c>
      <c r="B129" s="36"/>
      <c r="C129" s="37"/>
      <c r="D129" s="37"/>
      <c r="E129" s="31" t="s">
        <v>203</v>
      </c>
      <c r="F129" s="37"/>
      <c r="G129" s="37"/>
      <c r="H129" s="37"/>
      <c r="I129" s="37"/>
      <c r="J129" s="38"/>
    </row>
    <row r="130" ht="28.8">
      <c r="A130" s="29" t="s">
        <v>32</v>
      </c>
      <c r="B130" s="36"/>
      <c r="C130" s="37"/>
      <c r="D130" s="37"/>
      <c r="E130" s="39" t="s">
        <v>432</v>
      </c>
      <c r="F130" s="37"/>
      <c r="G130" s="37"/>
      <c r="H130" s="37"/>
      <c r="I130" s="37"/>
      <c r="J130" s="38"/>
    </row>
    <row r="131" ht="144">
      <c r="A131" s="29" t="s">
        <v>34</v>
      </c>
      <c r="B131" s="36"/>
      <c r="C131" s="37"/>
      <c r="D131" s="37"/>
      <c r="E131" s="31" t="s">
        <v>205</v>
      </c>
      <c r="F131" s="37"/>
      <c r="G131" s="37"/>
      <c r="H131" s="37"/>
      <c r="I131" s="37"/>
      <c r="J131" s="38"/>
    </row>
    <row r="132">
      <c r="A132" s="23" t="s">
        <v>22</v>
      </c>
      <c r="B132" s="24"/>
      <c r="C132" s="25" t="s">
        <v>206</v>
      </c>
      <c r="D132" s="26"/>
      <c r="E132" s="23" t="s">
        <v>207</v>
      </c>
      <c r="F132" s="26"/>
      <c r="G132" s="26"/>
      <c r="H132" s="26"/>
      <c r="I132" s="27">
        <f>SUMIFS(I133:I148,A133:A148,"P")</f>
        <v>0</v>
      </c>
      <c r="J132" s="28"/>
    </row>
    <row r="133">
      <c r="A133" s="29" t="s">
        <v>25</v>
      </c>
      <c r="B133" s="29">
        <v>31</v>
      </c>
      <c r="C133" s="30" t="s">
        <v>208</v>
      </c>
      <c r="D133" s="29" t="s">
        <v>27</v>
      </c>
      <c r="E133" s="31" t="s">
        <v>209</v>
      </c>
      <c r="F133" s="32" t="s">
        <v>115</v>
      </c>
      <c r="G133" s="33">
        <v>14.696</v>
      </c>
      <c r="H133" s="34">
        <v>0</v>
      </c>
      <c r="I133" s="34">
        <f>ROUND(G133*H133,P4)</f>
        <v>0</v>
      </c>
      <c r="J133" s="29"/>
      <c r="O133" s="35">
        <f>I133*0.21</f>
        <v>0</v>
      </c>
      <c r="P133">
        <v>3</v>
      </c>
    </row>
    <row r="134">
      <c r="A134" s="29" t="s">
        <v>30</v>
      </c>
      <c r="B134" s="36"/>
      <c r="C134" s="37"/>
      <c r="D134" s="37"/>
      <c r="E134" s="31" t="s">
        <v>210</v>
      </c>
      <c r="F134" s="37"/>
      <c r="G134" s="37"/>
      <c r="H134" s="37"/>
      <c r="I134" s="37"/>
      <c r="J134" s="38"/>
    </row>
    <row r="135" ht="115.2">
      <c r="A135" s="29" t="s">
        <v>32</v>
      </c>
      <c r="B135" s="36"/>
      <c r="C135" s="37"/>
      <c r="D135" s="37"/>
      <c r="E135" s="39" t="s">
        <v>433</v>
      </c>
      <c r="F135" s="37"/>
      <c r="G135" s="37"/>
      <c r="H135" s="37"/>
      <c r="I135" s="37"/>
      <c r="J135" s="38"/>
    </row>
    <row r="136" ht="409.5">
      <c r="A136" s="29" t="s">
        <v>34</v>
      </c>
      <c r="B136" s="36"/>
      <c r="C136" s="37"/>
      <c r="D136" s="37"/>
      <c r="E136" s="31" t="s">
        <v>212</v>
      </c>
      <c r="F136" s="37"/>
      <c r="G136" s="37"/>
      <c r="H136" s="37"/>
      <c r="I136" s="37"/>
      <c r="J136" s="38"/>
    </row>
    <row r="137">
      <c r="A137" s="29" t="s">
        <v>25</v>
      </c>
      <c r="B137" s="29">
        <v>32</v>
      </c>
      <c r="C137" s="30" t="s">
        <v>213</v>
      </c>
      <c r="D137" s="29" t="s">
        <v>27</v>
      </c>
      <c r="E137" s="31" t="s">
        <v>214</v>
      </c>
      <c r="F137" s="32" t="s">
        <v>115</v>
      </c>
      <c r="G137" s="33">
        <v>47.600000000000001</v>
      </c>
      <c r="H137" s="34">
        <v>0</v>
      </c>
      <c r="I137" s="34">
        <f>ROUND(G137*H137,P4)</f>
        <v>0</v>
      </c>
      <c r="J137" s="29"/>
      <c r="O137" s="35">
        <f>I137*0.21</f>
        <v>0</v>
      </c>
      <c r="P137">
        <v>3</v>
      </c>
    </row>
    <row r="138">
      <c r="A138" s="29" t="s">
        <v>30</v>
      </c>
      <c r="B138" s="36"/>
      <c r="C138" s="37"/>
      <c r="D138" s="37"/>
      <c r="E138" s="31" t="s">
        <v>215</v>
      </c>
      <c r="F138" s="37"/>
      <c r="G138" s="37"/>
      <c r="H138" s="37"/>
      <c r="I138" s="37"/>
      <c r="J138" s="38"/>
    </row>
    <row r="139" ht="57.6">
      <c r="A139" s="29" t="s">
        <v>32</v>
      </c>
      <c r="B139" s="36"/>
      <c r="C139" s="37"/>
      <c r="D139" s="37"/>
      <c r="E139" s="39" t="s">
        <v>434</v>
      </c>
      <c r="F139" s="37"/>
      <c r="G139" s="37"/>
      <c r="H139" s="37"/>
      <c r="I139" s="37"/>
      <c r="J139" s="38"/>
    </row>
    <row r="140" ht="100.8">
      <c r="A140" s="29" t="s">
        <v>34</v>
      </c>
      <c r="B140" s="36"/>
      <c r="C140" s="37"/>
      <c r="D140" s="37"/>
      <c r="E140" s="31" t="s">
        <v>217</v>
      </c>
      <c r="F140" s="37"/>
      <c r="G140" s="37"/>
      <c r="H140" s="37"/>
      <c r="I140" s="37"/>
      <c r="J140" s="38"/>
    </row>
    <row r="141">
      <c r="A141" s="29" t="s">
        <v>25</v>
      </c>
      <c r="B141" s="29">
        <v>33</v>
      </c>
      <c r="C141" s="30" t="s">
        <v>218</v>
      </c>
      <c r="D141" s="29" t="s">
        <v>27</v>
      </c>
      <c r="E141" s="31" t="s">
        <v>219</v>
      </c>
      <c r="F141" s="32" t="s">
        <v>115</v>
      </c>
      <c r="G141" s="33">
        <v>29.393000000000001</v>
      </c>
      <c r="H141" s="34">
        <v>0</v>
      </c>
      <c r="I141" s="34">
        <f>ROUND(G141*H141,P4)</f>
        <v>0</v>
      </c>
      <c r="J141" s="29"/>
      <c r="O141" s="35">
        <f>I141*0.21</f>
        <v>0</v>
      </c>
      <c r="P141">
        <v>3</v>
      </c>
    </row>
    <row r="142">
      <c r="A142" s="29" t="s">
        <v>30</v>
      </c>
      <c r="B142" s="36"/>
      <c r="C142" s="37"/>
      <c r="D142" s="37"/>
      <c r="E142" s="31" t="s">
        <v>220</v>
      </c>
      <c r="F142" s="37"/>
      <c r="G142" s="37"/>
      <c r="H142" s="37"/>
      <c r="I142" s="37"/>
      <c r="J142" s="38"/>
    </row>
    <row r="143" ht="115.2">
      <c r="A143" s="29" t="s">
        <v>32</v>
      </c>
      <c r="B143" s="36"/>
      <c r="C143" s="37"/>
      <c r="D143" s="37"/>
      <c r="E143" s="39" t="s">
        <v>435</v>
      </c>
      <c r="F143" s="37"/>
      <c r="G143" s="37"/>
      <c r="H143" s="37"/>
      <c r="I143" s="37"/>
      <c r="J143" s="38"/>
    </row>
    <row r="144" ht="144">
      <c r="A144" s="29" t="s">
        <v>34</v>
      </c>
      <c r="B144" s="36"/>
      <c r="C144" s="37"/>
      <c r="D144" s="37"/>
      <c r="E144" s="31" t="s">
        <v>222</v>
      </c>
      <c r="F144" s="37"/>
      <c r="G144" s="37"/>
      <c r="H144" s="37"/>
      <c r="I144" s="37"/>
      <c r="J144" s="38"/>
    </row>
    <row r="145">
      <c r="A145" s="29" t="s">
        <v>25</v>
      </c>
      <c r="B145" s="29">
        <v>34</v>
      </c>
      <c r="C145" s="30" t="s">
        <v>223</v>
      </c>
      <c r="D145" s="29" t="s">
        <v>27</v>
      </c>
      <c r="E145" s="31" t="s">
        <v>224</v>
      </c>
      <c r="F145" s="32" t="s">
        <v>115</v>
      </c>
      <c r="G145" s="33">
        <v>26.82</v>
      </c>
      <c r="H145" s="34">
        <v>0</v>
      </c>
      <c r="I145" s="34">
        <f>ROUND(G145*H145,P4)</f>
        <v>0</v>
      </c>
      <c r="J145" s="29"/>
      <c r="O145" s="35">
        <f>I145*0.21</f>
        <v>0</v>
      </c>
      <c r="P145">
        <v>3</v>
      </c>
    </row>
    <row r="146">
      <c r="A146" s="29" t="s">
        <v>30</v>
      </c>
      <c r="B146" s="36"/>
      <c r="C146" s="37"/>
      <c r="D146" s="37"/>
      <c r="E146" s="31" t="s">
        <v>225</v>
      </c>
      <c r="F146" s="37"/>
      <c r="G146" s="37"/>
      <c r="H146" s="37"/>
      <c r="I146" s="37"/>
      <c r="J146" s="38"/>
    </row>
    <row r="147" ht="72">
      <c r="A147" s="29" t="s">
        <v>32</v>
      </c>
      <c r="B147" s="36"/>
      <c r="C147" s="37"/>
      <c r="D147" s="37"/>
      <c r="E147" s="39" t="s">
        <v>436</v>
      </c>
      <c r="F147" s="37"/>
      <c r="G147" s="37"/>
      <c r="H147" s="37"/>
      <c r="I147" s="37"/>
      <c r="J147" s="38"/>
    </row>
    <row r="148" ht="409.5">
      <c r="A148" s="29" t="s">
        <v>34</v>
      </c>
      <c r="B148" s="36"/>
      <c r="C148" s="37"/>
      <c r="D148" s="37"/>
      <c r="E148" s="31" t="s">
        <v>227</v>
      </c>
      <c r="F148" s="37"/>
      <c r="G148" s="37"/>
      <c r="H148" s="37"/>
      <c r="I148" s="37"/>
      <c r="J148" s="38"/>
    </row>
    <row r="149">
      <c r="A149" s="23" t="s">
        <v>22</v>
      </c>
      <c r="B149" s="24"/>
      <c r="C149" s="25" t="s">
        <v>228</v>
      </c>
      <c r="D149" s="26"/>
      <c r="E149" s="23" t="s">
        <v>90</v>
      </c>
      <c r="F149" s="26"/>
      <c r="G149" s="26"/>
      <c r="H149" s="26"/>
      <c r="I149" s="27">
        <f>SUMIFS(I150:I213,A150:A213,"P")</f>
        <v>0</v>
      </c>
      <c r="J149" s="28"/>
    </row>
    <row r="150">
      <c r="A150" s="29" t="s">
        <v>25</v>
      </c>
      <c r="B150" s="29">
        <v>35</v>
      </c>
      <c r="C150" s="30" t="s">
        <v>229</v>
      </c>
      <c r="D150" s="29" t="s">
        <v>27</v>
      </c>
      <c r="E150" s="31" t="s">
        <v>230</v>
      </c>
      <c r="F150" s="32" t="s">
        <v>105</v>
      </c>
      <c r="G150" s="33">
        <v>1761.25</v>
      </c>
      <c r="H150" s="34">
        <v>0</v>
      </c>
      <c r="I150" s="34">
        <f>ROUND(G150*H150,P4)</f>
        <v>0</v>
      </c>
      <c r="J150" s="29"/>
      <c r="O150" s="35">
        <f>I150*0.21</f>
        <v>0</v>
      </c>
      <c r="P150">
        <v>3</v>
      </c>
    </row>
    <row r="151">
      <c r="A151" s="29" t="s">
        <v>30</v>
      </c>
      <c r="B151" s="36"/>
      <c r="C151" s="37"/>
      <c r="D151" s="37"/>
      <c r="E151" s="31" t="s">
        <v>231</v>
      </c>
      <c r="F151" s="37"/>
      <c r="G151" s="37"/>
      <c r="H151" s="37"/>
      <c r="I151" s="37"/>
      <c r="J151" s="38"/>
    </row>
    <row r="152" ht="115.2">
      <c r="A152" s="29" t="s">
        <v>32</v>
      </c>
      <c r="B152" s="36"/>
      <c r="C152" s="37"/>
      <c r="D152" s="37"/>
      <c r="E152" s="39" t="s">
        <v>437</v>
      </c>
      <c r="F152" s="37"/>
      <c r="G152" s="37"/>
      <c r="H152" s="37"/>
      <c r="I152" s="37"/>
      <c r="J152" s="38"/>
    </row>
    <row r="153" ht="57.6">
      <c r="A153" s="29" t="s">
        <v>34</v>
      </c>
      <c r="B153" s="36"/>
      <c r="C153" s="37"/>
      <c r="D153" s="37"/>
      <c r="E153" s="31" t="s">
        <v>233</v>
      </c>
      <c r="F153" s="37"/>
      <c r="G153" s="37"/>
      <c r="H153" s="37"/>
      <c r="I153" s="37"/>
      <c r="J153" s="38"/>
    </row>
    <row r="154">
      <c r="A154" s="29" t="s">
        <v>25</v>
      </c>
      <c r="B154" s="29">
        <v>36</v>
      </c>
      <c r="C154" s="30" t="s">
        <v>234</v>
      </c>
      <c r="D154" s="29" t="s">
        <v>27</v>
      </c>
      <c r="E154" s="31" t="s">
        <v>235</v>
      </c>
      <c r="F154" s="32" t="s">
        <v>105</v>
      </c>
      <c r="G154" s="33">
        <v>182.40000000000001</v>
      </c>
      <c r="H154" s="34">
        <v>0</v>
      </c>
      <c r="I154" s="34">
        <f>ROUND(G154*H154,P4)</f>
        <v>0</v>
      </c>
      <c r="J154" s="29"/>
      <c r="O154" s="35">
        <f>I154*0.21</f>
        <v>0</v>
      </c>
      <c r="P154">
        <v>3</v>
      </c>
    </row>
    <row r="155">
      <c r="A155" s="29" t="s">
        <v>30</v>
      </c>
      <c r="B155" s="36"/>
      <c r="C155" s="37"/>
      <c r="D155" s="37"/>
      <c r="E155" s="31" t="s">
        <v>236</v>
      </c>
      <c r="F155" s="37"/>
      <c r="G155" s="37"/>
      <c r="H155" s="37"/>
      <c r="I155" s="37"/>
      <c r="J155" s="38"/>
    </row>
    <row r="156" ht="57.6">
      <c r="A156" s="29" t="s">
        <v>32</v>
      </c>
      <c r="B156" s="36"/>
      <c r="C156" s="37"/>
      <c r="D156" s="37"/>
      <c r="E156" s="39" t="s">
        <v>438</v>
      </c>
      <c r="F156" s="37"/>
      <c r="G156" s="37"/>
      <c r="H156" s="37"/>
      <c r="I156" s="37"/>
      <c r="J156" s="38"/>
    </row>
    <row r="157" ht="86.4">
      <c r="A157" s="29" t="s">
        <v>34</v>
      </c>
      <c r="B157" s="36"/>
      <c r="C157" s="37"/>
      <c r="D157" s="37"/>
      <c r="E157" s="31" t="s">
        <v>238</v>
      </c>
      <c r="F157" s="37"/>
      <c r="G157" s="37"/>
      <c r="H157" s="37"/>
      <c r="I157" s="37"/>
      <c r="J157" s="38"/>
    </row>
    <row r="158">
      <c r="A158" s="29" t="s">
        <v>25</v>
      </c>
      <c r="B158" s="29">
        <v>37</v>
      </c>
      <c r="C158" s="30" t="s">
        <v>239</v>
      </c>
      <c r="D158" s="29" t="s">
        <v>27</v>
      </c>
      <c r="E158" s="31" t="s">
        <v>240</v>
      </c>
      <c r="F158" s="32" t="s">
        <v>105</v>
      </c>
      <c r="G158" s="33">
        <v>240</v>
      </c>
      <c r="H158" s="34">
        <v>0</v>
      </c>
      <c r="I158" s="34">
        <f>ROUND(G158*H158,P4)</f>
        <v>0</v>
      </c>
      <c r="J158" s="29"/>
      <c r="O158" s="35">
        <f>I158*0.21</f>
        <v>0</v>
      </c>
      <c r="P158">
        <v>3</v>
      </c>
    </row>
    <row r="159">
      <c r="A159" s="29" t="s">
        <v>30</v>
      </c>
      <c r="B159" s="36"/>
      <c r="C159" s="37"/>
      <c r="D159" s="37"/>
      <c r="E159" s="31" t="s">
        <v>241</v>
      </c>
      <c r="F159" s="37"/>
      <c r="G159" s="37"/>
      <c r="H159" s="37"/>
      <c r="I159" s="37"/>
      <c r="J159" s="38"/>
    </row>
    <row r="160" ht="72">
      <c r="A160" s="29" t="s">
        <v>32</v>
      </c>
      <c r="B160" s="36"/>
      <c r="C160" s="37"/>
      <c r="D160" s="37"/>
      <c r="E160" s="39" t="s">
        <v>439</v>
      </c>
      <c r="F160" s="37"/>
      <c r="G160" s="37"/>
      <c r="H160" s="37"/>
      <c r="I160" s="37"/>
      <c r="J160" s="38"/>
    </row>
    <row r="161" ht="144">
      <c r="A161" s="29" t="s">
        <v>34</v>
      </c>
      <c r="B161" s="36"/>
      <c r="C161" s="37"/>
      <c r="D161" s="37"/>
      <c r="E161" s="31" t="s">
        <v>243</v>
      </c>
      <c r="F161" s="37"/>
      <c r="G161" s="37"/>
      <c r="H161" s="37"/>
      <c r="I161" s="37"/>
      <c r="J161" s="38"/>
    </row>
    <row r="162">
      <c r="A162" s="29" t="s">
        <v>25</v>
      </c>
      <c r="B162" s="29">
        <v>38</v>
      </c>
      <c r="C162" s="30" t="s">
        <v>244</v>
      </c>
      <c r="D162" s="29" t="s">
        <v>27</v>
      </c>
      <c r="E162" s="31" t="s">
        <v>245</v>
      </c>
      <c r="F162" s="32" t="s">
        <v>105</v>
      </c>
      <c r="G162" s="33">
        <v>1334.9000000000001</v>
      </c>
      <c r="H162" s="34">
        <v>0</v>
      </c>
      <c r="I162" s="34">
        <f>ROUND(G162*H162,P4)</f>
        <v>0</v>
      </c>
      <c r="J162" s="29"/>
      <c r="O162" s="35">
        <f>I162*0.21</f>
        <v>0</v>
      </c>
      <c r="P162">
        <v>3</v>
      </c>
    </row>
    <row r="163" ht="43.2">
      <c r="A163" s="29" t="s">
        <v>30</v>
      </c>
      <c r="B163" s="36"/>
      <c r="C163" s="37"/>
      <c r="D163" s="37"/>
      <c r="E163" s="31" t="s">
        <v>246</v>
      </c>
      <c r="F163" s="37"/>
      <c r="G163" s="37"/>
      <c r="H163" s="37"/>
      <c r="I163" s="37"/>
      <c r="J163" s="38"/>
    </row>
    <row r="164" ht="100.8">
      <c r="A164" s="29" t="s">
        <v>32</v>
      </c>
      <c r="B164" s="36"/>
      <c r="C164" s="37"/>
      <c r="D164" s="37"/>
      <c r="E164" s="39" t="s">
        <v>440</v>
      </c>
      <c r="F164" s="37"/>
      <c r="G164" s="37"/>
      <c r="H164" s="37"/>
      <c r="I164" s="37"/>
      <c r="J164" s="38"/>
    </row>
    <row r="165" ht="115.2">
      <c r="A165" s="29" t="s">
        <v>34</v>
      </c>
      <c r="B165" s="36"/>
      <c r="C165" s="37"/>
      <c r="D165" s="37"/>
      <c r="E165" s="31" t="s">
        <v>248</v>
      </c>
      <c r="F165" s="37"/>
      <c r="G165" s="37"/>
      <c r="H165" s="37"/>
      <c r="I165" s="37"/>
      <c r="J165" s="38"/>
    </row>
    <row r="166">
      <c r="A166" s="29" t="s">
        <v>25</v>
      </c>
      <c r="B166" s="29">
        <v>39</v>
      </c>
      <c r="C166" s="30" t="s">
        <v>441</v>
      </c>
      <c r="D166" s="29" t="s">
        <v>27</v>
      </c>
      <c r="E166" s="31" t="s">
        <v>442</v>
      </c>
      <c r="F166" s="32" t="s">
        <v>115</v>
      </c>
      <c r="G166" s="33">
        <v>5</v>
      </c>
      <c r="H166" s="34">
        <v>0</v>
      </c>
      <c r="I166" s="34">
        <f>ROUND(G166*H166,P4)</f>
        <v>0</v>
      </c>
      <c r="J166" s="29"/>
      <c r="O166" s="35">
        <f>I166*0.21</f>
        <v>0</v>
      </c>
      <c r="P166">
        <v>3</v>
      </c>
    </row>
    <row r="167">
      <c r="A167" s="29" t="s">
        <v>30</v>
      </c>
      <c r="B167" s="36"/>
      <c r="C167" s="37"/>
      <c r="D167" s="37"/>
      <c r="E167" s="31" t="s">
        <v>443</v>
      </c>
      <c r="F167" s="37"/>
      <c r="G167" s="37"/>
      <c r="H167" s="37"/>
      <c r="I167" s="37"/>
      <c r="J167" s="38"/>
    </row>
    <row r="168" ht="28.8">
      <c r="A168" s="29" t="s">
        <v>32</v>
      </c>
      <c r="B168" s="36"/>
      <c r="C168" s="37"/>
      <c r="D168" s="37"/>
      <c r="E168" s="39" t="s">
        <v>444</v>
      </c>
      <c r="F168" s="37"/>
      <c r="G168" s="37"/>
      <c r="H168" s="37"/>
      <c r="I168" s="37"/>
      <c r="J168" s="38"/>
    </row>
    <row r="169" ht="172.8">
      <c r="A169" s="29" t="s">
        <v>34</v>
      </c>
      <c r="B169" s="36"/>
      <c r="C169" s="37"/>
      <c r="D169" s="37"/>
      <c r="E169" s="31" t="s">
        <v>445</v>
      </c>
      <c r="F169" s="37"/>
      <c r="G169" s="37"/>
      <c r="H169" s="37"/>
      <c r="I169" s="37"/>
      <c r="J169" s="38"/>
    </row>
    <row r="170">
      <c r="A170" s="29" t="s">
        <v>25</v>
      </c>
      <c r="B170" s="29">
        <v>40</v>
      </c>
      <c r="C170" s="30" t="s">
        <v>249</v>
      </c>
      <c r="D170" s="29" t="s">
        <v>27</v>
      </c>
      <c r="E170" s="31" t="s">
        <v>250</v>
      </c>
      <c r="F170" s="32" t="s">
        <v>105</v>
      </c>
      <c r="G170" s="33">
        <v>13847.15</v>
      </c>
      <c r="H170" s="34">
        <v>0</v>
      </c>
      <c r="I170" s="34">
        <f>ROUND(G170*H170,P4)</f>
        <v>0</v>
      </c>
      <c r="J170" s="29"/>
      <c r="O170" s="35">
        <f>I170*0.21</f>
        <v>0</v>
      </c>
      <c r="P170">
        <v>3</v>
      </c>
    </row>
    <row r="171" ht="86.4">
      <c r="A171" s="29" t="s">
        <v>30</v>
      </c>
      <c r="B171" s="36"/>
      <c r="C171" s="37"/>
      <c r="D171" s="37"/>
      <c r="E171" s="31" t="s">
        <v>251</v>
      </c>
      <c r="F171" s="37"/>
      <c r="G171" s="37"/>
      <c r="H171" s="37"/>
      <c r="I171" s="37"/>
      <c r="J171" s="38"/>
    </row>
    <row r="172" ht="43.2">
      <c r="A172" s="29" t="s">
        <v>32</v>
      </c>
      <c r="B172" s="36"/>
      <c r="C172" s="37"/>
      <c r="D172" s="37"/>
      <c r="E172" s="39" t="s">
        <v>446</v>
      </c>
      <c r="F172" s="37"/>
      <c r="G172" s="37"/>
      <c r="H172" s="37"/>
      <c r="I172" s="37"/>
      <c r="J172" s="38"/>
    </row>
    <row r="173" ht="115.2">
      <c r="A173" s="29" t="s">
        <v>34</v>
      </c>
      <c r="B173" s="36"/>
      <c r="C173" s="37"/>
      <c r="D173" s="37"/>
      <c r="E173" s="31" t="s">
        <v>252</v>
      </c>
      <c r="F173" s="37"/>
      <c r="G173" s="37"/>
      <c r="H173" s="37"/>
      <c r="I173" s="37"/>
      <c r="J173" s="38"/>
    </row>
    <row r="174">
      <c r="A174" s="29" t="s">
        <v>25</v>
      </c>
      <c r="B174" s="29">
        <v>41</v>
      </c>
      <c r="C174" s="30" t="s">
        <v>253</v>
      </c>
      <c r="D174" s="29" t="s">
        <v>27</v>
      </c>
      <c r="E174" s="31" t="s">
        <v>254</v>
      </c>
      <c r="F174" s="32" t="s">
        <v>105</v>
      </c>
      <c r="G174" s="33">
        <v>2070.6999999999998</v>
      </c>
      <c r="H174" s="34">
        <v>0</v>
      </c>
      <c r="I174" s="34">
        <f>ROUND(G174*H174,P4)</f>
        <v>0</v>
      </c>
      <c r="J174" s="29"/>
      <c r="O174" s="35">
        <f>I174*0.21</f>
        <v>0</v>
      </c>
      <c r="P174">
        <v>3</v>
      </c>
    </row>
    <row r="175">
      <c r="A175" s="29" t="s">
        <v>30</v>
      </c>
      <c r="B175" s="36"/>
      <c r="C175" s="37"/>
      <c r="D175" s="37"/>
      <c r="E175" s="31" t="s">
        <v>255</v>
      </c>
      <c r="F175" s="37"/>
      <c r="G175" s="37"/>
      <c r="H175" s="37"/>
      <c r="I175" s="37"/>
      <c r="J175" s="38"/>
    </row>
    <row r="176" ht="28.8">
      <c r="A176" s="29" t="s">
        <v>32</v>
      </c>
      <c r="B176" s="36"/>
      <c r="C176" s="37"/>
      <c r="D176" s="37"/>
      <c r="E176" s="39" t="s">
        <v>447</v>
      </c>
      <c r="F176" s="37"/>
      <c r="G176" s="37"/>
      <c r="H176" s="37"/>
      <c r="I176" s="37"/>
      <c r="J176" s="38"/>
    </row>
    <row r="177" ht="115.2">
      <c r="A177" s="29" t="s">
        <v>34</v>
      </c>
      <c r="B177" s="36"/>
      <c r="C177" s="37"/>
      <c r="D177" s="37"/>
      <c r="E177" s="31" t="s">
        <v>257</v>
      </c>
      <c r="F177" s="37"/>
      <c r="G177" s="37"/>
      <c r="H177" s="37"/>
      <c r="I177" s="37"/>
      <c r="J177" s="38"/>
    </row>
    <row r="178">
      <c r="A178" s="29" t="s">
        <v>25</v>
      </c>
      <c r="B178" s="29">
        <v>42</v>
      </c>
      <c r="C178" s="30" t="s">
        <v>258</v>
      </c>
      <c r="D178" s="29" t="s">
        <v>27</v>
      </c>
      <c r="E178" s="31" t="s">
        <v>259</v>
      </c>
      <c r="F178" s="32" t="s">
        <v>105</v>
      </c>
      <c r="G178" s="33">
        <v>13847.15</v>
      </c>
      <c r="H178" s="34">
        <v>0</v>
      </c>
      <c r="I178" s="34">
        <f>ROUND(G178*H178,P4)</f>
        <v>0</v>
      </c>
      <c r="J178" s="29"/>
      <c r="O178" s="35">
        <f>I178*0.21</f>
        <v>0</v>
      </c>
      <c r="P178">
        <v>3</v>
      </c>
    </row>
    <row r="179" ht="43.2">
      <c r="A179" s="29" t="s">
        <v>30</v>
      </c>
      <c r="B179" s="36"/>
      <c r="C179" s="37"/>
      <c r="D179" s="37"/>
      <c r="E179" s="31" t="s">
        <v>260</v>
      </c>
      <c r="F179" s="37"/>
      <c r="G179" s="37"/>
      <c r="H179" s="37"/>
      <c r="I179" s="37"/>
      <c r="J179" s="38"/>
    </row>
    <row r="180" ht="43.2">
      <c r="A180" s="29" t="s">
        <v>32</v>
      </c>
      <c r="B180" s="36"/>
      <c r="C180" s="37"/>
      <c r="D180" s="37"/>
      <c r="E180" s="39" t="s">
        <v>446</v>
      </c>
      <c r="F180" s="37"/>
      <c r="G180" s="37"/>
      <c r="H180" s="37"/>
      <c r="I180" s="37"/>
      <c r="J180" s="38"/>
    </row>
    <row r="181" ht="115.2">
      <c r="A181" s="29" t="s">
        <v>34</v>
      </c>
      <c r="B181" s="36"/>
      <c r="C181" s="37"/>
      <c r="D181" s="37"/>
      <c r="E181" s="31" t="s">
        <v>262</v>
      </c>
      <c r="F181" s="37"/>
      <c r="G181" s="37"/>
      <c r="H181" s="37"/>
      <c r="I181" s="37"/>
      <c r="J181" s="38"/>
    </row>
    <row r="182">
      <c r="A182" s="29" t="s">
        <v>25</v>
      </c>
      <c r="B182" s="29">
        <v>43</v>
      </c>
      <c r="C182" s="30" t="s">
        <v>263</v>
      </c>
      <c r="D182" s="29" t="s">
        <v>27</v>
      </c>
      <c r="E182" s="31" t="s">
        <v>264</v>
      </c>
      <c r="F182" s="32" t="s">
        <v>105</v>
      </c>
      <c r="G182" s="33">
        <v>12313.02</v>
      </c>
      <c r="H182" s="34">
        <v>0</v>
      </c>
      <c r="I182" s="34">
        <f>ROUND(G182*H182,P4)</f>
        <v>0</v>
      </c>
      <c r="J182" s="29"/>
      <c r="O182" s="35">
        <f>I182*0.21</f>
        <v>0</v>
      </c>
      <c r="P182">
        <v>3</v>
      </c>
    </row>
    <row r="183">
      <c r="A183" s="29" t="s">
        <v>30</v>
      </c>
      <c r="B183" s="36"/>
      <c r="C183" s="37"/>
      <c r="D183" s="37"/>
      <c r="E183" s="31" t="s">
        <v>265</v>
      </c>
      <c r="F183" s="37"/>
      <c r="G183" s="37"/>
      <c r="H183" s="37"/>
      <c r="I183" s="37"/>
      <c r="J183" s="38"/>
    </row>
    <row r="184" ht="43.2">
      <c r="A184" s="29" t="s">
        <v>32</v>
      </c>
      <c r="B184" s="36"/>
      <c r="C184" s="37"/>
      <c r="D184" s="37"/>
      <c r="E184" s="39" t="s">
        <v>448</v>
      </c>
      <c r="F184" s="37"/>
      <c r="G184" s="37"/>
      <c r="H184" s="37"/>
      <c r="I184" s="37"/>
      <c r="J184" s="38"/>
    </row>
    <row r="185" ht="115.2">
      <c r="A185" s="29" t="s">
        <v>34</v>
      </c>
      <c r="B185" s="36"/>
      <c r="C185" s="37"/>
      <c r="D185" s="37"/>
      <c r="E185" s="31" t="s">
        <v>262</v>
      </c>
      <c r="F185" s="37"/>
      <c r="G185" s="37"/>
      <c r="H185" s="37"/>
      <c r="I185" s="37"/>
      <c r="J185" s="38"/>
    </row>
    <row r="186">
      <c r="A186" s="29" t="s">
        <v>25</v>
      </c>
      <c r="B186" s="29">
        <v>44</v>
      </c>
      <c r="C186" s="30" t="s">
        <v>267</v>
      </c>
      <c r="D186" s="29" t="s">
        <v>27</v>
      </c>
      <c r="E186" s="31" t="s">
        <v>268</v>
      </c>
      <c r="F186" s="32" t="s">
        <v>105</v>
      </c>
      <c r="G186" s="33">
        <v>12072.200000000001</v>
      </c>
      <c r="H186" s="34">
        <v>0</v>
      </c>
      <c r="I186" s="34">
        <f>ROUND(G186*H186,P4)</f>
        <v>0</v>
      </c>
      <c r="J186" s="29"/>
      <c r="O186" s="35">
        <f>I186*0.21</f>
        <v>0</v>
      </c>
      <c r="P186">
        <v>3</v>
      </c>
    </row>
    <row r="187">
      <c r="A187" s="29" t="s">
        <v>30</v>
      </c>
      <c r="B187" s="36"/>
      <c r="C187" s="37"/>
      <c r="D187" s="37"/>
      <c r="E187" s="31" t="s">
        <v>269</v>
      </c>
      <c r="F187" s="37"/>
      <c r="G187" s="37"/>
      <c r="H187" s="37"/>
      <c r="I187" s="37"/>
      <c r="J187" s="38"/>
    </row>
    <row r="188" ht="43.2">
      <c r="A188" s="29" t="s">
        <v>32</v>
      </c>
      <c r="B188" s="36"/>
      <c r="C188" s="37"/>
      <c r="D188" s="37"/>
      <c r="E188" s="39" t="s">
        <v>449</v>
      </c>
      <c r="F188" s="37"/>
      <c r="G188" s="37"/>
      <c r="H188" s="37"/>
      <c r="I188" s="37"/>
      <c r="J188" s="38"/>
    </row>
    <row r="189" ht="187.2">
      <c r="A189" s="29" t="s">
        <v>34</v>
      </c>
      <c r="B189" s="36"/>
      <c r="C189" s="37"/>
      <c r="D189" s="37"/>
      <c r="E189" s="31" t="s">
        <v>271</v>
      </c>
      <c r="F189" s="37"/>
      <c r="G189" s="37"/>
      <c r="H189" s="37"/>
      <c r="I189" s="37"/>
      <c r="J189" s="38"/>
    </row>
    <row r="190">
      <c r="A190" s="29" t="s">
        <v>25</v>
      </c>
      <c r="B190" s="29">
        <v>45</v>
      </c>
      <c r="C190" s="30" t="s">
        <v>272</v>
      </c>
      <c r="D190" s="29" t="s">
        <v>27</v>
      </c>
      <c r="E190" s="31" t="s">
        <v>273</v>
      </c>
      <c r="F190" s="32" t="s">
        <v>105</v>
      </c>
      <c r="G190" s="33">
        <v>4493.6999999999998</v>
      </c>
      <c r="H190" s="34">
        <v>0</v>
      </c>
      <c r="I190" s="34">
        <f>ROUND(G190*H190,P4)</f>
        <v>0</v>
      </c>
      <c r="J190" s="29"/>
      <c r="O190" s="35">
        <f>I190*0.21</f>
        <v>0</v>
      </c>
      <c r="P190">
        <v>3</v>
      </c>
    </row>
    <row r="191">
      <c r="A191" s="29" t="s">
        <v>30</v>
      </c>
      <c r="B191" s="36"/>
      <c r="C191" s="37"/>
      <c r="D191" s="37"/>
      <c r="E191" s="31" t="s">
        <v>274</v>
      </c>
      <c r="F191" s="37"/>
      <c r="G191" s="37"/>
      <c r="H191" s="37"/>
      <c r="I191" s="37"/>
      <c r="J191" s="38"/>
    </row>
    <row r="192" ht="43.2">
      <c r="A192" s="29" t="s">
        <v>32</v>
      </c>
      <c r="B192" s="36"/>
      <c r="C192" s="37"/>
      <c r="D192" s="37"/>
      <c r="E192" s="39" t="s">
        <v>450</v>
      </c>
      <c r="F192" s="37"/>
      <c r="G192" s="37"/>
      <c r="H192" s="37"/>
      <c r="I192" s="37"/>
      <c r="J192" s="38"/>
    </row>
    <row r="193" ht="187.2">
      <c r="A193" s="29" t="s">
        <v>34</v>
      </c>
      <c r="B193" s="36"/>
      <c r="C193" s="37"/>
      <c r="D193" s="37"/>
      <c r="E193" s="31" t="s">
        <v>271</v>
      </c>
      <c r="F193" s="37"/>
      <c r="G193" s="37"/>
      <c r="H193" s="37"/>
      <c r="I193" s="37"/>
      <c r="J193" s="38"/>
    </row>
    <row r="194">
      <c r="A194" s="29" t="s">
        <v>25</v>
      </c>
      <c r="B194" s="29">
        <v>46</v>
      </c>
      <c r="C194" s="30" t="s">
        <v>276</v>
      </c>
      <c r="D194" s="29" t="s">
        <v>27</v>
      </c>
      <c r="E194" s="31" t="s">
        <v>277</v>
      </c>
      <c r="F194" s="32" t="s">
        <v>105</v>
      </c>
      <c r="G194" s="33">
        <v>7819.3199999999997</v>
      </c>
      <c r="H194" s="34">
        <v>0</v>
      </c>
      <c r="I194" s="34">
        <f>ROUND(G194*H194,P4)</f>
        <v>0</v>
      </c>
      <c r="J194" s="29"/>
      <c r="O194" s="35">
        <f>I194*0.21</f>
        <v>0</v>
      </c>
      <c r="P194">
        <v>3</v>
      </c>
    </row>
    <row r="195">
      <c r="A195" s="29" t="s">
        <v>30</v>
      </c>
      <c r="B195" s="36"/>
      <c r="C195" s="37"/>
      <c r="D195" s="37"/>
      <c r="E195" s="31" t="s">
        <v>274</v>
      </c>
      <c r="F195" s="37"/>
      <c r="G195" s="37"/>
      <c r="H195" s="37"/>
      <c r="I195" s="37"/>
      <c r="J195" s="38"/>
    </row>
    <row r="196">
      <c r="A196" s="29" t="s">
        <v>32</v>
      </c>
      <c r="B196" s="36"/>
      <c r="C196" s="37"/>
      <c r="D196" s="37"/>
      <c r="E196" s="39" t="s">
        <v>451</v>
      </c>
      <c r="F196" s="37"/>
      <c r="G196" s="37"/>
      <c r="H196" s="37"/>
      <c r="I196" s="37"/>
      <c r="J196" s="38"/>
    </row>
    <row r="197" ht="187.2">
      <c r="A197" s="29" t="s">
        <v>34</v>
      </c>
      <c r="B197" s="36"/>
      <c r="C197" s="37"/>
      <c r="D197" s="37"/>
      <c r="E197" s="31" t="s">
        <v>271</v>
      </c>
      <c r="F197" s="37"/>
      <c r="G197" s="37"/>
      <c r="H197" s="37"/>
      <c r="I197" s="37"/>
      <c r="J197" s="38"/>
    </row>
    <row r="198">
      <c r="A198" s="29" t="s">
        <v>25</v>
      </c>
      <c r="B198" s="29">
        <v>47</v>
      </c>
      <c r="C198" s="30" t="s">
        <v>452</v>
      </c>
      <c r="D198" s="29" t="s">
        <v>27</v>
      </c>
      <c r="E198" s="31" t="s">
        <v>453</v>
      </c>
      <c r="F198" s="32" t="s">
        <v>105</v>
      </c>
      <c r="G198" s="33">
        <v>11.449999999999999</v>
      </c>
      <c r="H198" s="34">
        <v>0</v>
      </c>
      <c r="I198" s="34">
        <f>ROUND(G198*H198,P4)</f>
        <v>0</v>
      </c>
      <c r="J198" s="29"/>
      <c r="O198" s="35">
        <f>I198*0.21</f>
        <v>0</v>
      </c>
      <c r="P198">
        <v>3</v>
      </c>
    </row>
    <row r="199">
      <c r="A199" s="29" t="s">
        <v>30</v>
      </c>
      <c r="B199" s="36"/>
      <c r="C199" s="37"/>
      <c r="D199" s="37"/>
      <c r="E199" s="31" t="s">
        <v>454</v>
      </c>
      <c r="F199" s="37"/>
      <c r="G199" s="37"/>
      <c r="H199" s="37"/>
      <c r="I199" s="37"/>
      <c r="J199" s="38"/>
    </row>
    <row r="200">
      <c r="A200" s="29" t="s">
        <v>32</v>
      </c>
      <c r="B200" s="36"/>
      <c r="C200" s="37"/>
      <c r="D200" s="37"/>
      <c r="E200" s="39" t="s">
        <v>455</v>
      </c>
      <c r="F200" s="37"/>
      <c r="G200" s="37"/>
      <c r="H200" s="37"/>
      <c r="I200" s="37"/>
      <c r="J200" s="38"/>
    </row>
    <row r="201" ht="216">
      <c r="A201" s="29" t="s">
        <v>34</v>
      </c>
      <c r="B201" s="36"/>
      <c r="C201" s="37"/>
      <c r="D201" s="37"/>
      <c r="E201" s="31" t="s">
        <v>456</v>
      </c>
      <c r="F201" s="37"/>
      <c r="G201" s="37"/>
      <c r="H201" s="37"/>
      <c r="I201" s="37"/>
      <c r="J201" s="38"/>
    </row>
    <row r="202">
      <c r="A202" s="29" t="s">
        <v>25</v>
      </c>
      <c r="B202" s="29">
        <v>48</v>
      </c>
      <c r="C202" s="30" t="s">
        <v>457</v>
      </c>
      <c r="D202" s="29" t="s">
        <v>27</v>
      </c>
      <c r="E202" s="31" t="s">
        <v>458</v>
      </c>
      <c r="F202" s="32" t="s">
        <v>105</v>
      </c>
      <c r="G202" s="33">
        <v>40</v>
      </c>
      <c r="H202" s="34">
        <v>0</v>
      </c>
      <c r="I202" s="34">
        <f>ROUND(G202*H202,P4)</f>
        <v>0</v>
      </c>
      <c r="J202" s="29"/>
      <c r="O202" s="35">
        <f>I202*0.21</f>
        <v>0</v>
      </c>
      <c r="P202">
        <v>3</v>
      </c>
    </row>
    <row r="203" ht="28.8">
      <c r="A203" s="29" t="s">
        <v>30</v>
      </c>
      <c r="B203" s="36"/>
      <c r="C203" s="37"/>
      <c r="D203" s="37"/>
      <c r="E203" s="31" t="s">
        <v>281</v>
      </c>
      <c r="F203" s="37"/>
      <c r="G203" s="37"/>
      <c r="H203" s="37"/>
      <c r="I203" s="37"/>
      <c r="J203" s="38"/>
    </row>
    <row r="204" ht="28.8">
      <c r="A204" s="29" t="s">
        <v>32</v>
      </c>
      <c r="B204" s="36"/>
      <c r="C204" s="37"/>
      <c r="D204" s="37"/>
      <c r="E204" s="39" t="s">
        <v>459</v>
      </c>
      <c r="F204" s="37"/>
      <c r="G204" s="37"/>
      <c r="H204" s="37"/>
      <c r="I204" s="37"/>
      <c r="J204" s="38"/>
    </row>
    <row r="205" ht="129.6">
      <c r="A205" s="29" t="s">
        <v>34</v>
      </c>
      <c r="B205" s="36"/>
      <c r="C205" s="37"/>
      <c r="D205" s="37"/>
      <c r="E205" s="31" t="s">
        <v>283</v>
      </c>
      <c r="F205" s="37"/>
      <c r="G205" s="37"/>
      <c r="H205" s="37"/>
      <c r="I205" s="37"/>
      <c r="J205" s="38"/>
    </row>
    <row r="206">
      <c r="A206" s="29" t="s">
        <v>25</v>
      </c>
      <c r="B206" s="29">
        <v>49</v>
      </c>
      <c r="C206" s="30" t="s">
        <v>279</v>
      </c>
      <c r="D206" s="29" t="s">
        <v>27</v>
      </c>
      <c r="E206" s="31" t="s">
        <v>280</v>
      </c>
      <c r="F206" s="32" t="s">
        <v>105</v>
      </c>
      <c r="G206" s="33">
        <v>40</v>
      </c>
      <c r="H206" s="34">
        <v>0</v>
      </c>
      <c r="I206" s="34">
        <f>ROUND(G206*H206,P4)</f>
        <v>0</v>
      </c>
      <c r="J206" s="29"/>
      <c r="O206" s="35">
        <f>I206*0.21</f>
        <v>0</v>
      </c>
      <c r="P206">
        <v>3</v>
      </c>
    </row>
    <row r="207" ht="28.8">
      <c r="A207" s="29" t="s">
        <v>30</v>
      </c>
      <c r="B207" s="36"/>
      <c r="C207" s="37"/>
      <c r="D207" s="37"/>
      <c r="E207" s="31" t="s">
        <v>281</v>
      </c>
      <c r="F207" s="37"/>
      <c r="G207" s="37"/>
      <c r="H207" s="37"/>
      <c r="I207" s="37"/>
      <c r="J207" s="38"/>
    </row>
    <row r="208" ht="28.8">
      <c r="A208" s="29" t="s">
        <v>32</v>
      </c>
      <c r="B208" s="36"/>
      <c r="C208" s="37"/>
      <c r="D208" s="37"/>
      <c r="E208" s="39" t="s">
        <v>459</v>
      </c>
      <c r="F208" s="37"/>
      <c r="G208" s="37"/>
      <c r="H208" s="37"/>
      <c r="I208" s="37"/>
      <c r="J208" s="38"/>
    </row>
    <row r="209" ht="129.6">
      <c r="A209" s="29" t="s">
        <v>34</v>
      </c>
      <c r="B209" s="36"/>
      <c r="C209" s="37"/>
      <c r="D209" s="37"/>
      <c r="E209" s="31" t="s">
        <v>283</v>
      </c>
      <c r="F209" s="37"/>
      <c r="G209" s="37"/>
      <c r="H209" s="37"/>
      <c r="I209" s="37"/>
      <c r="J209" s="38"/>
    </row>
    <row r="210">
      <c r="A210" s="29" t="s">
        <v>25</v>
      </c>
      <c r="B210" s="29">
        <v>50</v>
      </c>
      <c r="C210" s="30" t="s">
        <v>460</v>
      </c>
      <c r="D210" s="29" t="s">
        <v>27</v>
      </c>
      <c r="E210" s="31" t="s">
        <v>461</v>
      </c>
      <c r="F210" s="32" t="s">
        <v>105</v>
      </c>
      <c r="G210" s="33">
        <v>31.199999999999999</v>
      </c>
      <c r="H210" s="34">
        <v>0</v>
      </c>
      <c r="I210" s="34">
        <f>ROUND(G210*H210,P4)</f>
        <v>0</v>
      </c>
      <c r="J210" s="29"/>
      <c r="O210" s="35">
        <f>I210*0.21</f>
        <v>0</v>
      </c>
      <c r="P210">
        <v>3</v>
      </c>
    </row>
    <row r="211">
      <c r="A211" s="29" t="s">
        <v>30</v>
      </c>
      <c r="B211" s="36"/>
      <c r="C211" s="37"/>
      <c r="D211" s="37"/>
      <c r="E211" s="31" t="s">
        <v>462</v>
      </c>
      <c r="F211" s="37"/>
      <c r="G211" s="37"/>
      <c r="H211" s="37"/>
      <c r="I211" s="37"/>
      <c r="J211" s="38"/>
    </row>
    <row r="212">
      <c r="A212" s="29" t="s">
        <v>32</v>
      </c>
      <c r="B212" s="36"/>
      <c r="C212" s="37"/>
      <c r="D212" s="37"/>
      <c r="E212" s="39" t="s">
        <v>463</v>
      </c>
      <c r="F212" s="37"/>
      <c r="G212" s="37"/>
      <c r="H212" s="37"/>
      <c r="I212" s="37"/>
      <c r="J212" s="38"/>
    </row>
    <row r="213" ht="129.6">
      <c r="A213" s="29" t="s">
        <v>34</v>
      </c>
      <c r="B213" s="36"/>
      <c r="C213" s="37"/>
      <c r="D213" s="37"/>
      <c r="E213" s="31" t="s">
        <v>283</v>
      </c>
      <c r="F213" s="37"/>
      <c r="G213" s="37"/>
      <c r="H213" s="37"/>
      <c r="I213" s="37"/>
      <c r="J213" s="38"/>
    </row>
    <row r="214">
      <c r="A214" s="23" t="s">
        <v>22</v>
      </c>
      <c r="B214" s="24"/>
      <c r="C214" s="25" t="s">
        <v>292</v>
      </c>
      <c r="D214" s="26"/>
      <c r="E214" s="23" t="s">
        <v>293</v>
      </c>
      <c r="F214" s="26"/>
      <c r="G214" s="26"/>
      <c r="H214" s="26"/>
      <c r="I214" s="27">
        <f>SUMIFS(I215:I242,A215:A242,"P")</f>
        <v>0</v>
      </c>
      <c r="J214" s="28"/>
    </row>
    <row r="215">
      <c r="A215" s="29" t="s">
        <v>25</v>
      </c>
      <c r="B215" s="29">
        <v>51</v>
      </c>
      <c r="C215" s="30" t="s">
        <v>294</v>
      </c>
      <c r="D215" s="29" t="s">
        <v>295</v>
      </c>
      <c r="E215" s="31" t="s">
        <v>296</v>
      </c>
      <c r="F215" s="32" t="s">
        <v>135</v>
      </c>
      <c r="G215" s="33">
        <v>24</v>
      </c>
      <c r="H215" s="34">
        <v>0</v>
      </c>
      <c r="I215" s="34">
        <f>ROUND(G215*H215,P4)</f>
        <v>0</v>
      </c>
      <c r="J215" s="29"/>
      <c r="O215" s="35">
        <f>I215*0.21</f>
        <v>0</v>
      </c>
      <c r="P215">
        <v>3</v>
      </c>
    </row>
    <row r="216" ht="43.2">
      <c r="A216" s="29" t="s">
        <v>30</v>
      </c>
      <c r="B216" s="36"/>
      <c r="C216" s="37"/>
      <c r="D216" s="37"/>
      <c r="E216" s="31" t="s">
        <v>297</v>
      </c>
      <c r="F216" s="37"/>
      <c r="G216" s="37"/>
      <c r="H216" s="37"/>
      <c r="I216" s="37"/>
      <c r="J216" s="38"/>
    </row>
    <row r="217">
      <c r="A217" s="29" t="s">
        <v>32</v>
      </c>
      <c r="B217" s="36"/>
      <c r="C217" s="37"/>
      <c r="D217" s="37"/>
      <c r="E217" s="39" t="s">
        <v>464</v>
      </c>
      <c r="F217" s="37"/>
      <c r="G217" s="37"/>
      <c r="H217" s="37"/>
      <c r="I217" s="37"/>
      <c r="J217" s="38"/>
    </row>
    <row r="218" ht="316.8">
      <c r="A218" s="29" t="s">
        <v>34</v>
      </c>
      <c r="B218" s="36"/>
      <c r="C218" s="37"/>
      <c r="D218" s="37"/>
      <c r="E218" s="31" t="s">
        <v>299</v>
      </c>
      <c r="F218" s="37"/>
      <c r="G218" s="37"/>
      <c r="H218" s="37"/>
      <c r="I218" s="37"/>
      <c r="J218" s="38"/>
    </row>
    <row r="219">
      <c r="A219" s="29" t="s">
        <v>25</v>
      </c>
      <c r="B219" s="29">
        <v>52</v>
      </c>
      <c r="C219" s="30" t="s">
        <v>465</v>
      </c>
      <c r="D219" s="29" t="s">
        <v>27</v>
      </c>
      <c r="E219" s="31" t="s">
        <v>466</v>
      </c>
      <c r="F219" s="32" t="s">
        <v>65</v>
      </c>
      <c r="G219" s="33">
        <v>4</v>
      </c>
      <c r="H219" s="34">
        <v>0</v>
      </c>
      <c r="I219" s="34">
        <f>ROUND(G219*H219,P4)</f>
        <v>0</v>
      </c>
      <c r="J219" s="29"/>
      <c r="O219" s="35">
        <f>I219*0.21</f>
        <v>0</v>
      </c>
      <c r="P219">
        <v>3</v>
      </c>
    </row>
    <row r="220">
      <c r="A220" s="29" t="s">
        <v>30</v>
      </c>
      <c r="B220" s="36"/>
      <c r="C220" s="37"/>
      <c r="D220" s="37"/>
      <c r="E220" s="31" t="s">
        <v>467</v>
      </c>
      <c r="F220" s="37"/>
      <c r="G220" s="37"/>
      <c r="H220" s="37"/>
      <c r="I220" s="37"/>
      <c r="J220" s="38"/>
    </row>
    <row r="221">
      <c r="A221" s="29" t="s">
        <v>32</v>
      </c>
      <c r="B221" s="36"/>
      <c r="C221" s="37"/>
      <c r="D221" s="37"/>
      <c r="E221" s="39" t="s">
        <v>468</v>
      </c>
      <c r="F221" s="37"/>
      <c r="G221" s="37"/>
      <c r="H221" s="37"/>
      <c r="I221" s="37"/>
      <c r="J221" s="38"/>
    </row>
    <row r="222" ht="409.5">
      <c r="A222" s="29" t="s">
        <v>34</v>
      </c>
      <c r="B222" s="36"/>
      <c r="C222" s="37"/>
      <c r="D222" s="37"/>
      <c r="E222" s="31" t="s">
        <v>469</v>
      </c>
      <c r="F222" s="37"/>
      <c r="G222" s="37"/>
      <c r="H222" s="37"/>
      <c r="I222" s="37"/>
      <c r="J222" s="38"/>
    </row>
    <row r="223">
      <c r="A223" s="29" t="s">
        <v>25</v>
      </c>
      <c r="B223" s="29">
        <v>53</v>
      </c>
      <c r="C223" s="30" t="s">
        <v>300</v>
      </c>
      <c r="D223" s="29" t="s">
        <v>27</v>
      </c>
      <c r="E223" s="31" t="s">
        <v>301</v>
      </c>
      <c r="F223" s="32" t="s">
        <v>65</v>
      </c>
      <c r="G223" s="33">
        <v>4</v>
      </c>
      <c r="H223" s="34">
        <v>0</v>
      </c>
      <c r="I223" s="34">
        <f>ROUND(G223*H223,P4)</f>
        <v>0</v>
      </c>
      <c r="J223" s="29"/>
      <c r="O223" s="35">
        <f>I223*0.21</f>
        <v>0</v>
      </c>
      <c r="P223">
        <v>3</v>
      </c>
    </row>
    <row r="224" ht="57.6">
      <c r="A224" s="29" t="s">
        <v>30</v>
      </c>
      <c r="B224" s="36"/>
      <c r="C224" s="37"/>
      <c r="D224" s="37"/>
      <c r="E224" s="31" t="s">
        <v>302</v>
      </c>
      <c r="F224" s="37"/>
      <c r="G224" s="37"/>
      <c r="H224" s="37"/>
      <c r="I224" s="37"/>
      <c r="J224" s="38"/>
    </row>
    <row r="225">
      <c r="A225" s="29" t="s">
        <v>32</v>
      </c>
      <c r="B225" s="36"/>
      <c r="C225" s="37"/>
      <c r="D225" s="37"/>
      <c r="E225" s="39" t="s">
        <v>470</v>
      </c>
      <c r="F225" s="37"/>
      <c r="G225" s="37"/>
      <c r="H225" s="37"/>
      <c r="I225" s="37"/>
      <c r="J225" s="38"/>
    </row>
    <row r="226" ht="115.2">
      <c r="A226" s="29" t="s">
        <v>34</v>
      </c>
      <c r="B226" s="36"/>
      <c r="C226" s="37"/>
      <c r="D226" s="37"/>
      <c r="E226" s="31" t="s">
        <v>471</v>
      </c>
      <c r="F226" s="37"/>
      <c r="G226" s="37"/>
      <c r="H226" s="37"/>
      <c r="I226" s="37"/>
      <c r="J226" s="38"/>
    </row>
    <row r="227">
      <c r="A227" s="29" t="s">
        <v>25</v>
      </c>
      <c r="B227" s="29">
        <v>54</v>
      </c>
      <c r="C227" s="30" t="s">
        <v>472</v>
      </c>
      <c r="D227" s="29" t="s">
        <v>27</v>
      </c>
      <c r="E227" s="31" t="s">
        <v>473</v>
      </c>
      <c r="F227" s="32" t="s">
        <v>65</v>
      </c>
      <c r="G227" s="33">
        <v>4</v>
      </c>
      <c r="H227" s="34">
        <v>0</v>
      </c>
      <c r="I227" s="34">
        <f>ROUND(G227*H227,P4)</f>
        <v>0</v>
      </c>
      <c r="J227" s="29"/>
      <c r="O227" s="35">
        <f>I227*0.21</f>
        <v>0</v>
      </c>
      <c r="P227">
        <v>3</v>
      </c>
    </row>
    <row r="228">
      <c r="A228" s="29" t="s">
        <v>30</v>
      </c>
      <c r="B228" s="36"/>
      <c r="C228" s="37"/>
      <c r="D228" s="37"/>
      <c r="E228" s="31" t="s">
        <v>474</v>
      </c>
      <c r="F228" s="37"/>
      <c r="G228" s="37"/>
      <c r="H228" s="37"/>
      <c r="I228" s="37"/>
      <c r="J228" s="38"/>
    </row>
    <row r="229">
      <c r="A229" s="29" t="s">
        <v>32</v>
      </c>
      <c r="B229" s="36"/>
      <c r="C229" s="37"/>
      <c r="D229" s="37"/>
      <c r="E229" s="39" t="s">
        <v>470</v>
      </c>
      <c r="F229" s="37"/>
      <c r="G229" s="37"/>
      <c r="H229" s="37"/>
      <c r="I229" s="37"/>
      <c r="J229" s="38"/>
    </row>
    <row r="230" ht="57.6">
      <c r="A230" s="29" t="s">
        <v>34</v>
      </c>
      <c r="B230" s="36"/>
      <c r="C230" s="37"/>
      <c r="D230" s="37"/>
      <c r="E230" s="31" t="s">
        <v>475</v>
      </c>
      <c r="F230" s="37"/>
      <c r="G230" s="37"/>
      <c r="H230" s="37"/>
      <c r="I230" s="37"/>
      <c r="J230" s="38"/>
    </row>
    <row r="231">
      <c r="A231" s="29" t="s">
        <v>25</v>
      </c>
      <c r="B231" s="29">
        <v>55</v>
      </c>
      <c r="C231" s="30" t="s">
        <v>476</v>
      </c>
      <c r="D231" s="29" t="s">
        <v>27</v>
      </c>
      <c r="E231" s="31" t="s">
        <v>477</v>
      </c>
      <c r="F231" s="32" t="s">
        <v>65</v>
      </c>
      <c r="G231" s="33">
        <v>4</v>
      </c>
      <c r="H231" s="34">
        <v>0</v>
      </c>
      <c r="I231" s="34">
        <f>ROUND(G231*H231,P4)</f>
        <v>0</v>
      </c>
      <c r="J231" s="29"/>
      <c r="O231" s="35">
        <f>I231*0.21</f>
        <v>0</v>
      </c>
      <c r="P231">
        <v>3</v>
      </c>
    </row>
    <row r="232">
      <c r="A232" s="29" t="s">
        <v>30</v>
      </c>
      <c r="B232" s="36"/>
      <c r="C232" s="37"/>
      <c r="D232" s="37"/>
      <c r="E232" s="40" t="s">
        <v>27</v>
      </c>
      <c r="F232" s="37"/>
      <c r="G232" s="37"/>
      <c r="H232" s="37"/>
      <c r="I232" s="37"/>
      <c r="J232" s="38"/>
    </row>
    <row r="233">
      <c r="A233" s="29" t="s">
        <v>32</v>
      </c>
      <c r="B233" s="36"/>
      <c r="C233" s="37"/>
      <c r="D233" s="37"/>
      <c r="E233" s="39" t="s">
        <v>478</v>
      </c>
      <c r="F233" s="37"/>
      <c r="G233" s="37"/>
      <c r="H233" s="37"/>
      <c r="I233" s="37"/>
      <c r="J233" s="38"/>
    </row>
    <row r="234" ht="72">
      <c r="A234" s="29" t="s">
        <v>34</v>
      </c>
      <c r="B234" s="36"/>
      <c r="C234" s="37"/>
      <c r="D234" s="37"/>
      <c r="E234" s="31" t="s">
        <v>479</v>
      </c>
      <c r="F234" s="37"/>
      <c r="G234" s="37"/>
      <c r="H234" s="37"/>
      <c r="I234" s="37"/>
      <c r="J234" s="38"/>
    </row>
    <row r="235">
      <c r="A235" s="29" t="s">
        <v>25</v>
      </c>
      <c r="B235" s="29">
        <v>56</v>
      </c>
      <c r="C235" s="30" t="s">
        <v>305</v>
      </c>
      <c r="D235" s="29" t="s">
        <v>27</v>
      </c>
      <c r="E235" s="31" t="s">
        <v>306</v>
      </c>
      <c r="F235" s="32" t="s">
        <v>65</v>
      </c>
      <c r="G235" s="33">
        <v>14</v>
      </c>
      <c r="H235" s="34">
        <v>0</v>
      </c>
      <c r="I235" s="34">
        <f>ROUND(G235*H235,P4)</f>
        <v>0</v>
      </c>
      <c r="J235" s="29"/>
      <c r="O235" s="35">
        <f>I235*0.21</f>
        <v>0</v>
      </c>
      <c r="P235">
        <v>3</v>
      </c>
    </row>
    <row r="236">
      <c r="A236" s="29" t="s">
        <v>30</v>
      </c>
      <c r="B236" s="36"/>
      <c r="C236" s="37"/>
      <c r="D236" s="37"/>
      <c r="E236" s="40" t="s">
        <v>27</v>
      </c>
      <c r="F236" s="37"/>
      <c r="G236" s="37"/>
      <c r="H236" s="37"/>
      <c r="I236" s="37"/>
      <c r="J236" s="38"/>
    </row>
    <row r="237">
      <c r="A237" s="29" t="s">
        <v>32</v>
      </c>
      <c r="B237" s="36"/>
      <c r="C237" s="37"/>
      <c r="D237" s="37"/>
      <c r="E237" s="39" t="s">
        <v>480</v>
      </c>
      <c r="F237" s="37"/>
      <c r="G237" s="37"/>
      <c r="H237" s="37"/>
      <c r="I237" s="37"/>
      <c r="J237" s="38"/>
    </row>
    <row r="238" ht="43.2">
      <c r="A238" s="29" t="s">
        <v>34</v>
      </c>
      <c r="B238" s="36"/>
      <c r="C238" s="37"/>
      <c r="D238" s="37"/>
      <c r="E238" s="31" t="s">
        <v>308</v>
      </c>
      <c r="F238" s="37"/>
      <c r="G238" s="37"/>
      <c r="H238" s="37"/>
      <c r="I238" s="37"/>
      <c r="J238" s="38"/>
    </row>
    <row r="239">
      <c r="A239" s="29" t="s">
        <v>25</v>
      </c>
      <c r="B239" s="29">
        <v>57</v>
      </c>
      <c r="C239" s="30" t="s">
        <v>309</v>
      </c>
      <c r="D239" s="29" t="s">
        <v>27</v>
      </c>
      <c r="E239" s="31" t="s">
        <v>310</v>
      </c>
      <c r="F239" s="32" t="s">
        <v>115</v>
      </c>
      <c r="G239" s="33">
        <v>25.199999999999999</v>
      </c>
      <c r="H239" s="34">
        <v>0</v>
      </c>
      <c r="I239" s="34">
        <f>ROUND(G239*H239,P4)</f>
        <v>0</v>
      </c>
      <c r="J239" s="29"/>
      <c r="O239" s="35">
        <f>I239*0.21</f>
        <v>0</v>
      </c>
      <c r="P239">
        <v>3</v>
      </c>
    </row>
    <row r="240">
      <c r="A240" s="29" t="s">
        <v>30</v>
      </c>
      <c r="B240" s="36"/>
      <c r="C240" s="37"/>
      <c r="D240" s="37"/>
      <c r="E240" s="31" t="s">
        <v>311</v>
      </c>
      <c r="F240" s="37"/>
      <c r="G240" s="37"/>
      <c r="H240" s="37"/>
      <c r="I240" s="37"/>
      <c r="J240" s="38"/>
    </row>
    <row r="241" ht="57.6">
      <c r="A241" s="29" t="s">
        <v>32</v>
      </c>
      <c r="B241" s="36"/>
      <c r="C241" s="37"/>
      <c r="D241" s="37"/>
      <c r="E241" s="39" t="s">
        <v>481</v>
      </c>
      <c r="F241" s="37"/>
      <c r="G241" s="37"/>
      <c r="H241" s="37"/>
      <c r="I241" s="37"/>
      <c r="J241" s="38"/>
    </row>
    <row r="242" ht="409.5">
      <c r="A242" s="29" t="s">
        <v>34</v>
      </c>
      <c r="B242" s="36"/>
      <c r="C242" s="37"/>
      <c r="D242" s="37"/>
      <c r="E242" s="31" t="s">
        <v>313</v>
      </c>
      <c r="F242" s="37"/>
      <c r="G242" s="37"/>
      <c r="H242" s="37"/>
      <c r="I242" s="37"/>
      <c r="J242" s="38"/>
    </row>
    <row r="243">
      <c r="A243" s="23" t="s">
        <v>22</v>
      </c>
      <c r="B243" s="24"/>
      <c r="C243" s="25" t="s">
        <v>314</v>
      </c>
      <c r="D243" s="26"/>
      <c r="E243" s="23" t="s">
        <v>315</v>
      </c>
      <c r="F243" s="26"/>
      <c r="G243" s="26"/>
      <c r="H243" s="26"/>
      <c r="I243" s="27">
        <f>SUMIFS(I244:I331,A244:A331,"P")</f>
        <v>0</v>
      </c>
      <c r="J243" s="28"/>
    </row>
    <row r="244">
      <c r="A244" s="29" t="s">
        <v>25</v>
      </c>
      <c r="B244" s="29">
        <v>58</v>
      </c>
      <c r="C244" s="30" t="s">
        <v>316</v>
      </c>
      <c r="D244" s="29" t="s">
        <v>27</v>
      </c>
      <c r="E244" s="31" t="s">
        <v>317</v>
      </c>
      <c r="F244" s="32" t="s">
        <v>135</v>
      </c>
      <c r="G244" s="33">
        <v>1.5</v>
      </c>
      <c r="H244" s="34">
        <v>0</v>
      </c>
      <c r="I244" s="34">
        <f>ROUND(G244*H244,P4)</f>
        <v>0</v>
      </c>
      <c r="J244" s="29"/>
      <c r="O244" s="35">
        <f>I244*0.21</f>
        <v>0</v>
      </c>
      <c r="P244">
        <v>3</v>
      </c>
    </row>
    <row r="245" ht="43.2">
      <c r="A245" s="29" t="s">
        <v>30</v>
      </c>
      <c r="B245" s="36"/>
      <c r="C245" s="37"/>
      <c r="D245" s="37"/>
      <c r="E245" s="31" t="s">
        <v>318</v>
      </c>
      <c r="F245" s="37"/>
      <c r="G245" s="37"/>
      <c r="H245" s="37"/>
      <c r="I245" s="37"/>
      <c r="J245" s="38"/>
    </row>
    <row r="246">
      <c r="A246" s="29" t="s">
        <v>32</v>
      </c>
      <c r="B246" s="36"/>
      <c r="C246" s="37"/>
      <c r="D246" s="37"/>
      <c r="E246" s="39" t="s">
        <v>482</v>
      </c>
      <c r="F246" s="37"/>
      <c r="G246" s="37"/>
      <c r="H246" s="37"/>
      <c r="I246" s="37"/>
      <c r="J246" s="38"/>
    </row>
    <row r="247" ht="100.8">
      <c r="A247" s="29" t="s">
        <v>34</v>
      </c>
      <c r="B247" s="36"/>
      <c r="C247" s="37"/>
      <c r="D247" s="37"/>
      <c r="E247" s="31" t="s">
        <v>320</v>
      </c>
      <c r="F247" s="37"/>
      <c r="G247" s="37"/>
      <c r="H247" s="37"/>
      <c r="I247" s="37"/>
      <c r="J247" s="38"/>
    </row>
    <row r="248">
      <c r="A248" s="29" t="s">
        <v>25</v>
      </c>
      <c r="B248" s="29">
        <v>59</v>
      </c>
      <c r="C248" s="30" t="s">
        <v>326</v>
      </c>
      <c r="D248" s="29" t="s">
        <v>27</v>
      </c>
      <c r="E248" s="31" t="s">
        <v>327</v>
      </c>
      <c r="F248" s="32" t="s">
        <v>65</v>
      </c>
      <c r="G248" s="33">
        <v>106</v>
      </c>
      <c r="H248" s="34">
        <v>0</v>
      </c>
      <c r="I248" s="34">
        <f>ROUND(G248*H248,P4)</f>
        <v>0</v>
      </c>
      <c r="J248" s="29"/>
      <c r="O248" s="35">
        <f>I248*0.21</f>
        <v>0</v>
      </c>
      <c r="P248">
        <v>3</v>
      </c>
    </row>
    <row r="249">
      <c r="A249" s="29" t="s">
        <v>30</v>
      </c>
      <c r="B249" s="36"/>
      <c r="C249" s="37"/>
      <c r="D249" s="37"/>
      <c r="E249" s="40" t="s">
        <v>27</v>
      </c>
      <c r="F249" s="37"/>
      <c r="G249" s="37"/>
      <c r="H249" s="37"/>
      <c r="I249" s="37"/>
      <c r="J249" s="38"/>
    </row>
    <row r="250">
      <c r="A250" s="29" t="s">
        <v>32</v>
      </c>
      <c r="B250" s="36"/>
      <c r="C250" s="37"/>
      <c r="D250" s="37"/>
      <c r="E250" s="39" t="s">
        <v>483</v>
      </c>
      <c r="F250" s="37"/>
      <c r="G250" s="37"/>
      <c r="H250" s="37"/>
      <c r="I250" s="37"/>
      <c r="J250" s="38"/>
    </row>
    <row r="251" ht="86.4">
      <c r="A251" s="29" t="s">
        <v>34</v>
      </c>
      <c r="B251" s="36"/>
      <c r="C251" s="37"/>
      <c r="D251" s="37"/>
      <c r="E251" s="31" t="s">
        <v>329</v>
      </c>
      <c r="F251" s="37"/>
      <c r="G251" s="37"/>
      <c r="H251" s="37"/>
      <c r="I251" s="37"/>
      <c r="J251" s="38"/>
    </row>
    <row r="252">
      <c r="A252" s="29" t="s">
        <v>25</v>
      </c>
      <c r="B252" s="29">
        <v>60</v>
      </c>
      <c r="C252" s="30" t="s">
        <v>326</v>
      </c>
      <c r="D252" s="29" t="s">
        <v>330</v>
      </c>
      <c r="E252" s="31" t="s">
        <v>331</v>
      </c>
      <c r="F252" s="32" t="s">
        <v>65</v>
      </c>
      <c r="G252" s="33">
        <v>6</v>
      </c>
      <c r="H252" s="34">
        <v>0</v>
      </c>
      <c r="I252" s="34">
        <f>ROUND(G252*H252,P4)</f>
        <v>0</v>
      </c>
      <c r="J252" s="29"/>
      <c r="O252" s="35">
        <f>I252*0.21</f>
        <v>0</v>
      </c>
      <c r="P252">
        <v>3</v>
      </c>
    </row>
    <row r="253">
      <c r="A253" s="29" t="s">
        <v>30</v>
      </c>
      <c r="B253" s="36"/>
      <c r="C253" s="37"/>
      <c r="D253" s="37"/>
      <c r="E253" s="31" t="s">
        <v>332</v>
      </c>
      <c r="F253" s="37"/>
      <c r="G253" s="37"/>
      <c r="H253" s="37"/>
      <c r="I253" s="37"/>
      <c r="J253" s="38"/>
    </row>
    <row r="254">
      <c r="A254" s="29" t="s">
        <v>32</v>
      </c>
      <c r="B254" s="36"/>
      <c r="C254" s="37"/>
      <c r="D254" s="37"/>
      <c r="E254" s="39" t="s">
        <v>303</v>
      </c>
      <c r="F254" s="37"/>
      <c r="G254" s="37"/>
      <c r="H254" s="37"/>
      <c r="I254" s="37"/>
      <c r="J254" s="38"/>
    </row>
    <row r="255" ht="86.4">
      <c r="A255" s="29" t="s">
        <v>34</v>
      </c>
      <c r="B255" s="36"/>
      <c r="C255" s="37"/>
      <c r="D255" s="37"/>
      <c r="E255" s="31" t="s">
        <v>329</v>
      </c>
      <c r="F255" s="37"/>
      <c r="G255" s="37"/>
      <c r="H255" s="37"/>
      <c r="I255" s="37"/>
      <c r="J255" s="38"/>
    </row>
    <row r="256" ht="28.8">
      <c r="A256" s="29" t="s">
        <v>25</v>
      </c>
      <c r="B256" s="29">
        <v>61</v>
      </c>
      <c r="C256" s="30" t="s">
        <v>334</v>
      </c>
      <c r="D256" s="29" t="s">
        <v>27</v>
      </c>
      <c r="E256" s="31" t="s">
        <v>335</v>
      </c>
      <c r="F256" s="32" t="s">
        <v>65</v>
      </c>
      <c r="G256" s="33">
        <v>13</v>
      </c>
      <c r="H256" s="34">
        <v>0</v>
      </c>
      <c r="I256" s="34">
        <f>ROUND(G256*H256,P4)</f>
        <v>0</v>
      </c>
      <c r="J256" s="29"/>
      <c r="O256" s="35">
        <f>I256*0.21</f>
        <v>0</v>
      </c>
      <c r="P256">
        <v>3</v>
      </c>
    </row>
    <row r="257">
      <c r="A257" s="29" t="s">
        <v>30</v>
      </c>
      <c r="B257" s="36"/>
      <c r="C257" s="37"/>
      <c r="D257" s="37"/>
      <c r="E257" s="31" t="s">
        <v>336</v>
      </c>
      <c r="F257" s="37"/>
      <c r="G257" s="37"/>
      <c r="H257" s="37"/>
      <c r="I257" s="37"/>
      <c r="J257" s="38"/>
    </row>
    <row r="258">
      <c r="A258" s="29" t="s">
        <v>32</v>
      </c>
      <c r="B258" s="36"/>
      <c r="C258" s="37"/>
      <c r="D258" s="37"/>
      <c r="E258" s="39" t="s">
        <v>346</v>
      </c>
      <c r="F258" s="37"/>
      <c r="G258" s="37"/>
      <c r="H258" s="37"/>
      <c r="I258" s="37"/>
      <c r="J258" s="38"/>
    </row>
    <row r="259" ht="72">
      <c r="A259" s="29" t="s">
        <v>34</v>
      </c>
      <c r="B259" s="36"/>
      <c r="C259" s="37"/>
      <c r="D259" s="37"/>
      <c r="E259" s="31" t="s">
        <v>338</v>
      </c>
      <c r="F259" s="37"/>
      <c r="G259" s="37"/>
      <c r="H259" s="37"/>
      <c r="I259" s="37"/>
      <c r="J259" s="38"/>
    </row>
    <row r="260" ht="28.8">
      <c r="A260" s="29" t="s">
        <v>25</v>
      </c>
      <c r="B260" s="29">
        <v>62</v>
      </c>
      <c r="C260" s="30" t="s">
        <v>339</v>
      </c>
      <c r="D260" s="29" t="s">
        <v>27</v>
      </c>
      <c r="E260" s="31" t="s">
        <v>340</v>
      </c>
      <c r="F260" s="32" t="s">
        <v>65</v>
      </c>
      <c r="G260" s="33">
        <v>13</v>
      </c>
      <c r="H260" s="34">
        <v>0</v>
      </c>
      <c r="I260" s="34">
        <f>ROUND(G260*H260,P4)</f>
        <v>0</v>
      </c>
      <c r="J260" s="29"/>
      <c r="O260" s="35">
        <f>I260*0.21</f>
        <v>0</v>
      </c>
      <c r="P260">
        <v>3</v>
      </c>
    </row>
    <row r="261">
      <c r="A261" s="29" t="s">
        <v>30</v>
      </c>
      <c r="B261" s="36"/>
      <c r="C261" s="37"/>
      <c r="D261" s="37"/>
      <c r="E261" s="40" t="s">
        <v>27</v>
      </c>
      <c r="F261" s="37"/>
      <c r="G261" s="37"/>
      <c r="H261" s="37"/>
      <c r="I261" s="37"/>
      <c r="J261" s="38"/>
    </row>
    <row r="262" ht="129.6">
      <c r="A262" s="29" t="s">
        <v>32</v>
      </c>
      <c r="B262" s="36"/>
      <c r="C262" s="37"/>
      <c r="D262" s="37"/>
      <c r="E262" s="39" t="s">
        <v>484</v>
      </c>
      <c r="F262" s="37"/>
      <c r="G262" s="37"/>
      <c r="H262" s="37"/>
      <c r="I262" s="37"/>
      <c r="J262" s="38"/>
    </row>
    <row r="263" ht="57.6">
      <c r="A263" s="29" t="s">
        <v>34</v>
      </c>
      <c r="B263" s="36"/>
      <c r="C263" s="37"/>
      <c r="D263" s="37"/>
      <c r="E263" s="31" t="s">
        <v>342</v>
      </c>
      <c r="F263" s="37"/>
      <c r="G263" s="37"/>
      <c r="H263" s="37"/>
      <c r="I263" s="37"/>
      <c r="J263" s="38"/>
    </row>
    <row r="264">
      <c r="A264" s="29" t="s">
        <v>25</v>
      </c>
      <c r="B264" s="29">
        <v>63</v>
      </c>
      <c r="C264" s="30" t="s">
        <v>343</v>
      </c>
      <c r="D264" s="29" t="s">
        <v>27</v>
      </c>
      <c r="E264" s="31" t="s">
        <v>344</v>
      </c>
      <c r="F264" s="32" t="s">
        <v>65</v>
      </c>
      <c r="G264" s="33">
        <v>10</v>
      </c>
      <c r="H264" s="34">
        <v>0</v>
      </c>
      <c r="I264" s="34">
        <f>ROUND(G264*H264,P4)</f>
        <v>0</v>
      </c>
      <c r="J264" s="29"/>
      <c r="O264" s="35">
        <f>I264*0.21</f>
        <v>0</v>
      </c>
      <c r="P264">
        <v>3</v>
      </c>
    </row>
    <row r="265">
      <c r="A265" s="29" t="s">
        <v>30</v>
      </c>
      <c r="B265" s="36"/>
      <c r="C265" s="37"/>
      <c r="D265" s="37"/>
      <c r="E265" s="31" t="s">
        <v>345</v>
      </c>
      <c r="F265" s="37"/>
      <c r="G265" s="37"/>
      <c r="H265" s="37"/>
      <c r="I265" s="37"/>
      <c r="J265" s="38"/>
    </row>
    <row r="266">
      <c r="A266" s="29" t="s">
        <v>32</v>
      </c>
      <c r="B266" s="36"/>
      <c r="C266" s="37"/>
      <c r="D266" s="37"/>
      <c r="E266" s="39" t="s">
        <v>485</v>
      </c>
      <c r="F266" s="37"/>
      <c r="G266" s="37"/>
      <c r="H266" s="37"/>
      <c r="I266" s="37"/>
      <c r="J266" s="38"/>
    </row>
    <row r="267" ht="72">
      <c r="A267" s="29" t="s">
        <v>34</v>
      </c>
      <c r="B267" s="36"/>
      <c r="C267" s="37"/>
      <c r="D267" s="37"/>
      <c r="E267" s="31" t="s">
        <v>338</v>
      </c>
      <c r="F267" s="37"/>
      <c r="G267" s="37"/>
      <c r="H267" s="37"/>
      <c r="I267" s="37"/>
      <c r="J267" s="38"/>
    </row>
    <row r="268" ht="28.8">
      <c r="A268" s="29" t="s">
        <v>25</v>
      </c>
      <c r="B268" s="29">
        <v>64</v>
      </c>
      <c r="C268" s="30" t="s">
        <v>347</v>
      </c>
      <c r="D268" s="29" t="s">
        <v>27</v>
      </c>
      <c r="E268" s="31" t="s">
        <v>348</v>
      </c>
      <c r="F268" s="32" t="s">
        <v>65</v>
      </c>
      <c r="G268" s="33">
        <v>10</v>
      </c>
      <c r="H268" s="34">
        <v>0</v>
      </c>
      <c r="I268" s="34">
        <f>ROUND(G268*H268,P4)</f>
        <v>0</v>
      </c>
      <c r="J268" s="29"/>
      <c r="O268" s="35">
        <f>I268*0.21</f>
        <v>0</v>
      </c>
      <c r="P268">
        <v>3</v>
      </c>
    </row>
    <row r="269">
      <c r="A269" s="29" t="s">
        <v>30</v>
      </c>
      <c r="B269" s="36"/>
      <c r="C269" s="37"/>
      <c r="D269" s="37"/>
      <c r="E269" s="40" t="s">
        <v>27</v>
      </c>
      <c r="F269" s="37"/>
      <c r="G269" s="37"/>
      <c r="H269" s="37"/>
      <c r="I269" s="37"/>
      <c r="J269" s="38"/>
    </row>
    <row r="270">
      <c r="A270" s="29" t="s">
        <v>32</v>
      </c>
      <c r="B270" s="36"/>
      <c r="C270" s="37"/>
      <c r="D270" s="37"/>
      <c r="E270" s="39" t="s">
        <v>485</v>
      </c>
      <c r="F270" s="37"/>
      <c r="G270" s="37"/>
      <c r="H270" s="37"/>
      <c r="I270" s="37"/>
      <c r="J270" s="38"/>
    </row>
    <row r="271" ht="86.4">
      <c r="A271" s="29" t="s">
        <v>34</v>
      </c>
      <c r="B271" s="36"/>
      <c r="C271" s="37"/>
      <c r="D271" s="37"/>
      <c r="E271" s="31" t="s">
        <v>350</v>
      </c>
      <c r="F271" s="37"/>
      <c r="G271" s="37"/>
      <c r="H271" s="37"/>
      <c r="I271" s="37"/>
      <c r="J271" s="38"/>
    </row>
    <row r="272" ht="28.8">
      <c r="A272" s="29" t="s">
        <v>25</v>
      </c>
      <c r="B272" s="29">
        <v>65</v>
      </c>
      <c r="C272" s="30" t="s">
        <v>351</v>
      </c>
      <c r="D272" s="29" t="s">
        <v>27</v>
      </c>
      <c r="E272" s="31" t="s">
        <v>352</v>
      </c>
      <c r="F272" s="32" t="s">
        <v>105</v>
      </c>
      <c r="G272" s="33">
        <v>579.59500000000003</v>
      </c>
      <c r="H272" s="34">
        <v>0</v>
      </c>
      <c r="I272" s="34">
        <f>ROUND(G272*H272,P4)</f>
        <v>0</v>
      </c>
      <c r="J272" s="29"/>
      <c r="O272" s="35">
        <f>I272*0.21</f>
        <v>0</v>
      </c>
      <c r="P272">
        <v>3</v>
      </c>
    </row>
    <row r="273">
      <c r="A273" s="29" t="s">
        <v>30</v>
      </c>
      <c r="B273" s="36"/>
      <c r="C273" s="37"/>
      <c r="D273" s="37"/>
      <c r="E273" s="31" t="s">
        <v>353</v>
      </c>
      <c r="F273" s="37"/>
      <c r="G273" s="37"/>
      <c r="H273" s="37"/>
      <c r="I273" s="37"/>
      <c r="J273" s="38"/>
    </row>
    <row r="274" ht="57.6">
      <c r="A274" s="29" t="s">
        <v>32</v>
      </c>
      <c r="B274" s="36"/>
      <c r="C274" s="37"/>
      <c r="D274" s="37"/>
      <c r="E274" s="39" t="s">
        <v>486</v>
      </c>
      <c r="F274" s="37"/>
      <c r="G274" s="37"/>
      <c r="H274" s="37"/>
      <c r="I274" s="37"/>
      <c r="J274" s="38"/>
    </row>
    <row r="275" ht="43.2">
      <c r="A275" s="29" t="s">
        <v>34</v>
      </c>
      <c r="B275" s="36"/>
      <c r="C275" s="37"/>
      <c r="D275" s="37"/>
      <c r="E275" s="31" t="s">
        <v>355</v>
      </c>
      <c r="F275" s="37"/>
      <c r="G275" s="37"/>
      <c r="H275" s="37"/>
      <c r="I275" s="37"/>
      <c r="J275" s="38"/>
    </row>
    <row r="276" ht="28.8">
      <c r="A276" s="29" t="s">
        <v>25</v>
      </c>
      <c r="B276" s="29">
        <v>66</v>
      </c>
      <c r="C276" s="30" t="s">
        <v>356</v>
      </c>
      <c r="D276" s="29" t="s">
        <v>27</v>
      </c>
      <c r="E276" s="31" t="s">
        <v>357</v>
      </c>
      <c r="F276" s="32" t="s">
        <v>105</v>
      </c>
      <c r="G276" s="33">
        <v>579.59500000000003</v>
      </c>
      <c r="H276" s="34">
        <v>0</v>
      </c>
      <c r="I276" s="34">
        <f>ROUND(G276*H276,P4)</f>
        <v>0</v>
      </c>
      <c r="J276" s="29"/>
      <c r="O276" s="35">
        <f>I276*0.21</f>
        <v>0</v>
      </c>
      <c r="P276">
        <v>3</v>
      </c>
    </row>
    <row r="277" ht="28.8">
      <c r="A277" s="29" t="s">
        <v>30</v>
      </c>
      <c r="B277" s="36"/>
      <c r="C277" s="37"/>
      <c r="D277" s="37"/>
      <c r="E277" s="31" t="s">
        <v>358</v>
      </c>
      <c r="F277" s="37"/>
      <c r="G277" s="37"/>
      <c r="H277" s="37"/>
      <c r="I277" s="37"/>
      <c r="J277" s="38"/>
    </row>
    <row r="278" ht="57.6">
      <c r="A278" s="29" t="s">
        <v>32</v>
      </c>
      <c r="B278" s="36"/>
      <c r="C278" s="37"/>
      <c r="D278" s="37"/>
      <c r="E278" s="39" t="s">
        <v>486</v>
      </c>
      <c r="F278" s="37"/>
      <c r="G278" s="37"/>
      <c r="H278" s="37"/>
      <c r="I278" s="37"/>
      <c r="J278" s="38"/>
    </row>
    <row r="279" ht="43.2">
      <c r="A279" s="29" t="s">
        <v>34</v>
      </c>
      <c r="B279" s="36"/>
      <c r="C279" s="37"/>
      <c r="D279" s="37"/>
      <c r="E279" s="31" t="s">
        <v>355</v>
      </c>
      <c r="F279" s="37"/>
      <c r="G279" s="37"/>
      <c r="H279" s="37"/>
      <c r="I279" s="37"/>
      <c r="J279" s="38"/>
    </row>
    <row r="280">
      <c r="A280" s="29" t="s">
        <v>25</v>
      </c>
      <c r="B280" s="29">
        <v>67</v>
      </c>
      <c r="C280" s="30" t="s">
        <v>487</v>
      </c>
      <c r="D280" s="29" t="s">
        <v>27</v>
      </c>
      <c r="E280" s="31" t="s">
        <v>488</v>
      </c>
      <c r="F280" s="32" t="s">
        <v>135</v>
      </c>
      <c r="G280" s="33">
        <v>130</v>
      </c>
      <c r="H280" s="34">
        <v>0</v>
      </c>
      <c r="I280" s="34">
        <f>ROUND(G280*H280,P4)</f>
        <v>0</v>
      </c>
      <c r="J280" s="29"/>
      <c r="O280" s="35">
        <f>I280*0.21</f>
        <v>0</v>
      </c>
      <c r="P280">
        <v>3</v>
      </c>
    </row>
    <row r="281">
      <c r="A281" s="29" t="s">
        <v>30</v>
      </c>
      <c r="B281" s="36"/>
      <c r="C281" s="37"/>
      <c r="D281" s="37"/>
      <c r="E281" s="31" t="s">
        <v>489</v>
      </c>
      <c r="F281" s="37"/>
      <c r="G281" s="37"/>
      <c r="H281" s="37"/>
      <c r="I281" s="37"/>
      <c r="J281" s="38"/>
    </row>
    <row r="282" ht="28.8">
      <c r="A282" s="29" t="s">
        <v>32</v>
      </c>
      <c r="B282" s="36"/>
      <c r="C282" s="37"/>
      <c r="D282" s="37"/>
      <c r="E282" s="39" t="s">
        <v>490</v>
      </c>
      <c r="F282" s="37"/>
      <c r="G282" s="37"/>
      <c r="H282" s="37"/>
      <c r="I282" s="37"/>
      <c r="J282" s="38"/>
    </row>
    <row r="283" ht="86.4">
      <c r="A283" s="29" t="s">
        <v>34</v>
      </c>
      <c r="B283" s="36"/>
      <c r="C283" s="37"/>
      <c r="D283" s="37"/>
      <c r="E283" s="31" t="s">
        <v>491</v>
      </c>
      <c r="F283" s="37"/>
      <c r="G283" s="37"/>
      <c r="H283" s="37"/>
      <c r="I283" s="37"/>
      <c r="J283" s="38"/>
    </row>
    <row r="284">
      <c r="A284" s="29" t="s">
        <v>25</v>
      </c>
      <c r="B284" s="29">
        <v>68</v>
      </c>
      <c r="C284" s="30" t="s">
        <v>359</v>
      </c>
      <c r="D284" s="29" t="s">
        <v>27</v>
      </c>
      <c r="E284" s="31" t="s">
        <v>360</v>
      </c>
      <c r="F284" s="32" t="s">
        <v>135</v>
      </c>
      <c r="G284" s="33">
        <v>2</v>
      </c>
      <c r="H284" s="34">
        <v>0</v>
      </c>
      <c r="I284" s="34">
        <f>ROUND(G284*H284,P4)</f>
        <v>0</v>
      </c>
      <c r="J284" s="29"/>
      <c r="O284" s="35">
        <f>I284*0.21</f>
        <v>0</v>
      </c>
      <c r="P284">
        <v>3</v>
      </c>
    </row>
    <row r="285">
      <c r="A285" s="29" t="s">
        <v>30</v>
      </c>
      <c r="B285" s="36"/>
      <c r="C285" s="37"/>
      <c r="D285" s="37"/>
      <c r="E285" s="31" t="s">
        <v>492</v>
      </c>
      <c r="F285" s="37"/>
      <c r="G285" s="37"/>
      <c r="H285" s="37"/>
      <c r="I285" s="37"/>
      <c r="J285" s="38"/>
    </row>
    <row r="286">
      <c r="A286" s="29" t="s">
        <v>32</v>
      </c>
      <c r="B286" s="36"/>
      <c r="C286" s="37"/>
      <c r="D286" s="37"/>
      <c r="E286" s="39" t="s">
        <v>493</v>
      </c>
      <c r="F286" s="37"/>
      <c r="G286" s="37"/>
      <c r="H286" s="37"/>
      <c r="I286" s="37"/>
      <c r="J286" s="38"/>
    </row>
    <row r="287" ht="86.4">
      <c r="A287" s="29" t="s">
        <v>34</v>
      </c>
      <c r="B287" s="36"/>
      <c r="C287" s="37"/>
      <c r="D287" s="37"/>
      <c r="E287" s="31" t="s">
        <v>363</v>
      </c>
      <c r="F287" s="37"/>
      <c r="G287" s="37"/>
      <c r="H287" s="37"/>
      <c r="I287" s="37"/>
      <c r="J287" s="38"/>
    </row>
    <row r="288">
      <c r="A288" s="29" t="s">
        <v>25</v>
      </c>
      <c r="B288" s="29">
        <v>69</v>
      </c>
      <c r="C288" s="30" t="s">
        <v>364</v>
      </c>
      <c r="D288" s="29" t="s">
        <v>27</v>
      </c>
      <c r="E288" s="31" t="s">
        <v>365</v>
      </c>
      <c r="F288" s="32" t="s">
        <v>135</v>
      </c>
      <c r="G288" s="33">
        <v>67.5</v>
      </c>
      <c r="H288" s="34">
        <v>0</v>
      </c>
      <c r="I288" s="34">
        <f>ROUND(G288*H288,P4)</f>
        <v>0</v>
      </c>
      <c r="J288" s="29"/>
      <c r="O288" s="35">
        <f>I288*0.21</f>
        <v>0</v>
      </c>
      <c r="P288">
        <v>3</v>
      </c>
    </row>
    <row r="289">
      <c r="A289" s="29" t="s">
        <v>30</v>
      </c>
      <c r="B289" s="36"/>
      <c r="C289" s="37"/>
      <c r="D289" s="37"/>
      <c r="E289" s="31" t="s">
        <v>366</v>
      </c>
      <c r="F289" s="37"/>
      <c r="G289" s="37"/>
      <c r="H289" s="37"/>
      <c r="I289" s="37"/>
      <c r="J289" s="38"/>
    </row>
    <row r="290" ht="57.6">
      <c r="A290" s="29" t="s">
        <v>32</v>
      </c>
      <c r="B290" s="36"/>
      <c r="C290" s="37"/>
      <c r="D290" s="37"/>
      <c r="E290" s="39" t="s">
        <v>494</v>
      </c>
      <c r="F290" s="37"/>
      <c r="G290" s="37"/>
      <c r="H290" s="37"/>
      <c r="I290" s="37"/>
      <c r="J290" s="38"/>
    </row>
    <row r="291" ht="86.4">
      <c r="A291" s="29" t="s">
        <v>34</v>
      </c>
      <c r="B291" s="36"/>
      <c r="C291" s="37"/>
      <c r="D291" s="37"/>
      <c r="E291" s="31" t="s">
        <v>363</v>
      </c>
      <c r="F291" s="37"/>
      <c r="G291" s="37"/>
      <c r="H291" s="37"/>
      <c r="I291" s="37"/>
      <c r="J291" s="38"/>
    </row>
    <row r="292">
      <c r="A292" s="29" t="s">
        <v>25</v>
      </c>
      <c r="B292" s="29">
        <v>70</v>
      </c>
      <c r="C292" s="30" t="s">
        <v>495</v>
      </c>
      <c r="D292" s="29" t="s">
        <v>27</v>
      </c>
      <c r="E292" s="31" t="s">
        <v>496</v>
      </c>
      <c r="F292" s="32" t="s">
        <v>135</v>
      </c>
      <c r="G292" s="33">
        <v>10</v>
      </c>
      <c r="H292" s="34">
        <v>0</v>
      </c>
      <c r="I292" s="34">
        <f>ROUND(G292*H292,P4)</f>
        <v>0</v>
      </c>
      <c r="J292" s="29"/>
      <c r="O292" s="35">
        <f>I292*0.21</f>
        <v>0</v>
      </c>
      <c r="P292">
        <v>3</v>
      </c>
    </row>
    <row r="293">
      <c r="A293" s="29" t="s">
        <v>30</v>
      </c>
      <c r="B293" s="36"/>
      <c r="C293" s="37"/>
      <c r="D293" s="37"/>
      <c r="E293" s="31" t="s">
        <v>497</v>
      </c>
      <c r="F293" s="37"/>
      <c r="G293" s="37"/>
      <c r="H293" s="37"/>
      <c r="I293" s="37"/>
      <c r="J293" s="38"/>
    </row>
    <row r="294">
      <c r="A294" s="29" t="s">
        <v>32</v>
      </c>
      <c r="B294" s="36"/>
      <c r="C294" s="37"/>
      <c r="D294" s="37"/>
      <c r="E294" s="39" t="s">
        <v>498</v>
      </c>
      <c r="F294" s="37"/>
      <c r="G294" s="37"/>
      <c r="H294" s="37"/>
      <c r="I294" s="37"/>
      <c r="J294" s="38"/>
    </row>
    <row r="295" ht="86.4">
      <c r="A295" s="29" t="s">
        <v>34</v>
      </c>
      <c r="B295" s="36"/>
      <c r="C295" s="37"/>
      <c r="D295" s="37"/>
      <c r="E295" s="31" t="s">
        <v>363</v>
      </c>
      <c r="F295" s="37"/>
      <c r="G295" s="37"/>
      <c r="H295" s="37"/>
      <c r="I295" s="37"/>
      <c r="J295" s="38"/>
    </row>
    <row r="296">
      <c r="A296" s="29" t="s">
        <v>25</v>
      </c>
      <c r="B296" s="29">
        <v>71</v>
      </c>
      <c r="C296" s="30" t="s">
        <v>368</v>
      </c>
      <c r="D296" s="29" t="s">
        <v>27</v>
      </c>
      <c r="E296" s="31" t="s">
        <v>369</v>
      </c>
      <c r="F296" s="32" t="s">
        <v>135</v>
      </c>
      <c r="G296" s="33">
        <v>257.39999999999998</v>
      </c>
      <c r="H296" s="34">
        <v>0</v>
      </c>
      <c r="I296" s="34">
        <f>ROUND(G296*H296,P4)</f>
        <v>0</v>
      </c>
      <c r="J296" s="29"/>
      <c r="O296" s="35">
        <f>I296*0.21</f>
        <v>0</v>
      </c>
      <c r="P296">
        <v>3</v>
      </c>
    </row>
    <row r="297">
      <c r="A297" s="29" t="s">
        <v>30</v>
      </c>
      <c r="B297" s="36"/>
      <c r="C297" s="37"/>
      <c r="D297" s="37"/>
      <c r="E297" s="40" t="s">
        <v>27</v>
      </c>
      <c r="F297" s="37"/>
      <c r="G297" s="37"/>
      <c r="H297" s="37"/>
      <c r="I297" s="37"/>
      <c r="J297" s="38"/>
    </row>
    <row r="298" ht="43.2">
      <c r="A298" s="29" t="s">
        <v>32</v>
      </c>
      <c r="B298" s="36"/>
      <c r="C298" s="37"/>
      <c r="D298" s="37"/>
      <c r="E298" s="39" t="s">
        <v>416</v>
      </c>
      <c r="F298" s="37"/>
      <c r="G298" s="37"/>
      <c r="H298" s="37"/>
      <c r="I298" s="37"/>
      <c r="J298" s="38"/>
    </row>
    <row r="299" ht="72">
      <c r="A299" s="29" t="s">
        <v>34</v>
      </c>
      <c r="B299" s="36"/>
      <c r="C299" s="37"/>
      <c r="D299" s="37"/>
      <c r="E299" s="31" t="s">
        <v>370</v>
      </c>
      <c r="F299" s="37"/>
      <c r="G299" s="37"/>
      <c r="H299" s="37"/>
      <c r="I299" s="37"/>
      <c r="J299" s="38"/>
    </row>
    <row r="300">
      <c r="A300" s="29" t="s">
        <v>25</v>
      </c>
      <c r="B300" s="29">
        <v>72</v>
      </c>
      <c r="C300" s="30" t="s">
        <v>371</v>
      </c>
      <c r="D300" s="29" t="s">
        <v>27</v>
      </c>
      <c r="E300" s="31" t="s">
        <v>372</v>
      </c>
      <c r="F300" s="32" t="s">
        <v>115</v>
      </c>
      <c r="G300" s="33">
        <v>0.309</v>
      </c>
      <c r="H300" s="34">
        <v>0</v>
      </c>
      <c r="I300" s="34">
        <f>ROUND(G300*H300,P4)</f>
        <v>0</v>
      </c>
      <c r="J300" s="29"/>
      <c r="O300" s="35">
        <f>I300*0.21</f>
        <v>0</v>
      </c>
      <c r="P300">
        <v>3</v>
      </c>
    </row>
    <row r="301">
      <c r="A301" s="29" t="s">
        <v>30</v>
      </c>
      <c r="B301" s="36"/>
      <c r="C301" s="37"/>
      <c r="D301" s="37"/>
      <c r="E301" s="31" t="s">
        <v>136</v>
      </c>
      <c r="F301" s="37"/>
      <c r="G301" s="37"/>
      <c r="H301" s="37"/>
      <c r="I301" s="37"/>
      <c r="J301" s="38"/>
    </row>
    <row r="302" ht="57.6">
      <c r="A302" s="29" t="s">
        <v>32</v>
      </c>
      <c r="B302" s="36"/>
      <c r="C302" s="37"/>
      <c r="D302" s="37"/>
      <c r="E302" s="39" t="s">
        <v>499</v>
      </c>
      <c r="F302" s="37"/>
      <c r="G302" s="37"/>
      <c r="H302" s="37"/>
      <c r="I302" s="37"/>
      <c r="J302" s="38"/>
    </row>
    <row r="303" ht="86.4">
      <c r="A303" s="29" t="s">
        <v>34</v>
      </c>
      <c r="B303" s="36"/>
      <c r="C303" s="37"/>
      <c r="D303" s="37"/>
      <c r="E303" s="31" t="s">
        <v>374</v>
      </c>
      <c r="F303" s="37"/>
      <c r="G303" s="37"/>
      <c r="H303" s="37"/>
      <c r="I303" s="37"/>
      <c r="J303" s="38"/>
    </row>
    <row r="304" ht="28.8">
      <c r="A304" s="29" t="s">
        <v>25</v>
      </c>
      <c r="B304" s="29">
        <v>73</v>
      </c>
      <c r="C304" s="30" t="s">
        <v>500</v>
      </c>
      <c r="D304" s="29" t="s">
        <v>27</v>
      </c>
      <c r="E304" s="31" t="s">
        <v>501</v>
      </c>
      <c r="F304" s="32" t="s">
        <v>135</v>
      </c>
      <c r="G304" s="33">
        <v>27.5</v>
      </c>
      <c r="H304" s="34">
        <v>0</v>
      </c>
      <c r="I304" s="34">
        <f>ROUND(G304*H304,P4)</f>
        <v>0</v>
      </c>
      <c r="J304" s="29"/>
      <c r="O304" s="35">
        <f>I304*0.21</f>
        <v>0</v>
      </c>
      <c r="P304">
        <v>3</v>
      </c>
    </row>
    <row r="305">
      <c r="A305" s="29" t="s">
        <v>30</v>
      </c>
      <c r="B305" s="36"/>
      <c r="C305" s="37"/>
      <c r="D305" s="37"/>
      <c r="E305" s="31" t="s">
        <v>502</v>
      </c>
      <c r="F305" s="37"/>
      <c r="G305" s="37"/>
      <c r="H305" s="37"/>
      <c r="I305" s="37"/>
      <c r="J305" s="38"/>
    </row>
    <row r="306" ht="28.8">
      <c r="A306" s="29" t="s">
        <v>32</v>
      </c>
      <c r="B306" s="36"/>
      <c r="C306" s="37"/>
      <c r="D306" s="37"/>
      <c r="E306" s="39" t="s">
        <v>503</v>
      </c>
      <c r="F306" s="37"/>
      <c r="G306" s="37"/>
      <c r="H306" s="37"/>
      <c r="I306" s="37"/>
      <c r="J306" s="38"/>
    </row>
    <row r="307" ht="158.4">
      <c r="A307" s="29" t="s">
        <v>34</v>
      </c>
      <c r="B307" s="36"/>
      <c r="C307" s="37"/>
      <c r="D307" s="37"/>
      <c r="E307" s="31" t="s">
        <v>504</v>
      </c>
      <c r="F307" s="37"/>
      <c r="G307" s="37"/>
      <c r="H307" s="37"/>
      <c r="I307" s="37"/>
      <c r="J307" s="38"/>
    </row>
    <row r="308">
      <c r="A308" s="29" t="s">
        <v>25</v>
      </c>
      <c r="B308" s="29">
        <v>74</v>
      </c>
      <c r="C308" s="30" t="s">
        <v>505</v>
      </c>
      <c r="D308" s="29" t="s">
        <v>27</v>
      </c>
      <c r="E308" s="31" t="s">
        <v>506</v>
      </c>
      <c r="F308" s="32" t="s">
        <v>115</v>
      </c>
      <c r="G308" s="33">
        <v>0.33800000000000002</v>
      </c>
      <c r="H308" s="34">
        <v>0</v>
      </c>
      <c r="I308" s="34">
        <f>ROUND(G308*H308,P4)</f>
        <v>0</v>
      </c>
      <c r="J308" s="29"/>
      <c r="O308" s="35">
        <f>I308*0.21</f>
        <v>0</v>
      </c>
      <c r="P308">
        <v>3</v>
      </c>
    </row>
    <row r="309">
      <c r="A309" s="29" t="s">
        <v>30</v>
      </c>
      <c r="B309" s="36"/>
      <c r="C309" s="37"/>
      <c r="D309" s="37"/>
      <c r="E309" s="31" t="s">
        <v>507</v>
      </c>
      <c r="F309" s="37"/>
      <c r="G309" s="37"/>
      <c r="H309" s="37"/>
      <c r="I309" s="37"/>
      <c r="J309" s="38"/>
    </row>
    <row r="310">
      <c r="A310" s="29" t="s">
        <v>32</v>
      </c>
      <c r="B310" s="36"/>
      <c r="C310" s="37"/>
      <c r="D310" s="37"/>
      <c r="E310" s="39" t="s">
        <v>508</v>
      </c>
      <c r="F310" s="37"/>
      <c r="G310" s="37"/>
      <c r="H310" s="37"/>
      <c r="I310" s="37"/>
      <c r="J310" s="38"/>
    </row>
    <row r="311" ht="316.8">
      <c r="A311" s="29" t="s">
        <v>34</v>
      </c>
      <c r="B311" s="36"/>
      <c r="C311" s="37"/>
      <c r="D311" s="37"/>
      <c r="E311" s="31" t="s">
        <v>509</v>
      </c>
      <c r="F311" s="37"/>
      <c r="G311" s="37"/>
      <c r="H311" s="37"/>
      <c r="I311" s="37"/>
      <c r="J311" s="38"/>
    </row>
    <row r="312">
      <c r="A312" s="29" t="s">
        <v>25</v>
      </c>
      <c r="B312" s="29">
        <v>75</v>
      </c>
      <c r="C312" s="30" t="s">
        <v>510</v>
      </c>
      <c r="D312" s="29" t="s">
        <v>295</v>
      </c>
      <c r="E312" s="31" t="s">
        <v>511</v>
      </c>
      <c r="F312" s="32" t="s">
        <v>65</v>
      </c>
      <c r="G312" s="33">
        <v>2</v>
      </c>
      <c r="H312" s="34">
        <v>0</v>
      </c>
      <c r="I312" s="34">
        <f>ROUND(G312*H312,P4)</f>
        <v>0</v>
      </c>
      <c r="J312" s="29"/>
      <c r="O312" s="35">
        <f>I312*0.21</f>
        <v>0</v>
      </c>
      <c r="P312">
        <v>3</v>
      </c>
    </row>
    <row r="313" ht="28.8">
      <c r="A313" s="29" t="s">
        <v>30</v>
      </c>
      <c r="B313" s="36"/>
      <c r="C313" s="37"/>
      <c r="D313" s="37"/>
      <c r="E313" s="31" t="s">
        <v>512</v>
      </c>
      <c r="F313" s="37"/>
      <c r="G313" s="37"/>
      <c r="H313" s="37"/>
      <c r="I313" s="37"/>
      <c r="J313" s="38"/>
    </row>
    <row r="314">
      <c r="A314" s="29" t="s">
        <v>32</v>
      </c>
      <c r="B314" s="36"/>
      <c r="C314" s="37"/>
      <c r="D314" s="37"/>
      <c r="E314" s="39" t="s">
        <v>513</v>
      </c>
      <c r="F314" s="37"/>
      <c r="G314" s="37"/>
      <c r="H314" s="37"/>
      <c r="I314" s="37"/>
      <c r="J314" s="38"/>
    </row>
    <row r="315" ht="86.4">
      <c r="A315" s="29" t="s">
        <v>34</v>
      </c>
      <c r="B315" s="36"/>
      <c r="C315" s="37"/>
      <c r="D315" s="37"/>
      <c r="E315" s="31" t="s">
        <v>514</v>
      </c>
      <c r="F315" s="37"/>
      <c r="G315" s="37"/>
      <c r="H315" s="37"/>
      <c r="I315" s="37"/>
      <c r="J315" s="38"/>
    </row>
    <row r="316">
      <c r="A316" s="29" t="s">
        <v>25</v>
      </c>
      <c r="B316" s="29">
        <v>76</v>
      </c>
      <c r="C316" s="30" t="s">
        <v>515</v>
      </c>
      <c r="D316" s="29" t="s">
        <v>27</v>
      </c>
      <c r="E316" s="31" t="s">
        <v>516</v>
      </c>
      <c r="F316" s="32" t="s">
        <v>115</v>
      </c>
      <c r="G316" s="33">
        <v>4.125</v>
      </c>
      <c r="H316" s="34">
        <v>0</v>
      </c>
      <c r="I316" s="34">
        <f>ROUND(G316*H316,P4)</f>
        <v>0</v>
      </c>
      <c r="J316" s="29"/>
      <c r="O316" s="35">
        <f>I316*0.21</f>
        <v>0</v>
      </c>
      <c r="P316">
        <v>3</v>
      </c>
    </row>
    <row r="317" ht="43.2">
      <c r="A317" s="29" t="s">
        <v>30</v>
      </c>
      <c r="B317" s="36"/>
      <c r="C317" s="37"/>
      <c r="D317" s="37"/>
      <c r="E317" s="31" t="s">
        <v>146</v>
      </c>
      <c r="F317" s="37"/>
      <c r="G317" s="37"/>
      <c r="H317" s="37"/>
      <c r="I317" s="37"/>
      <c r="J317" s="38"/>
    </row>
    <row r="318" ht="28.8">
      <c r="A318" s="29" t="s">
        <v>32</v>
      </c>
      <c r="B318" s="36"/>
      <c r="C318" s="37"/>
      <c r="D318" s="37"/>
      <c r="E318" s="39" t="s">
        <v>517</v>
      </c>
      <c r="F318" s="37"/>
      <c r="G318" s="37"/>
      <c r="H318" s="37"/>
      <c r="I318" s="37"/>
      <c r="J318" s="38"/>
    </row>
    <row r="319" ht="172.8">
      <c r="A319" s="29" t="s">
        <v>34</v>
      </c>
      <c r="B319" s="36"/>
      <c r="C319" s="37"/>
      <c r="D319" s="37"/>
      <c r="E319" s="31" t="s">
        <v>518</v>
      </c>
      <c r="F319" s="37"/>
      <c r="G319" s="37"/>
      <c r="H319" s="37"/>
      <c r="I319" s="37"/>
      <c r="J319" s="38"/>
    </row>
    <row r="320">
      <c r="A320" s="29" t="s">
        <v>25</v>
      </c>
      <c r="B320" s="29">
        <v>77</v>
      </c>
      <c r="C320" s="30" t="s">
        <v>519</v>
      </c>
      <c r="D320" s="29" t="s">
        <v>27</v>
      </c>
      <c r="E320" s="31" t="s">
        <v>520</v>
      </c>
      <c r="F320" s="32" t="s">
        <v>115</v>
      </c>
      <c r="G320" s="33">
        <v>4.2249999999999996</v>
      </c>
      <c r="H320" s="34">
        <v>0</v>
      </c>
      <c r="I320" s="34">
        <f>ROUND(G320*H320,P4)</f>
        <v>0</v>
      </c>
      <c r="J320" s="29"/>
      <c r="O320" s="35">
        <f>I320*0.21</f>
        <v>0</v>
      </c>
      <c r="P320">
        <v>3</v>
      </c>
    </row>
    <row r="321" ht="43.2">
      <c r="A321" s="29" t="s">
        <v>30</v>
      </c>
      <c r="B321" s="36"/>
      <c r="C321" s="37"/>
      <c r="D321" s="37"/>
      <c r="E321" s="31" t="s">
        <v>146</v>
      </c>
      <c r="F321" s="37"/>
      <c r="G321" s="37"/>
      <c r="H321" s="37"/>
      <c r="I321" s="37"/>
      <c r="J321" s="38"/>
    </row>
    <row r="322" ht="43.2">
      <c r="A322" s="29" t="s">
        <v>32</v>
      </c>
      <c r="B322" s="36"/>
      <c r="C322" s="37"/>
      <c r="D322" s="37"/>
      <c r="E322" s="39" t="s">
        <v>521</v>
      </c>
      <c r="F322" s="37"/>
      <c r="G322" s="37"/>
      <c r="H322" s="37"/>
      <c r="I322" s="37"/>
      <c r="J322" s="38"/>
    </row>
    <row r="323" ht="172.8">
      <c r="A323" s="29" t="s">
        <v>34</v>
      </c>
      <c r="B323" s="36"/>
      <c r="C323" s="37"/>
      <c r="D323" s="37"/>
      <c r="E323" s="31" t="s">
        <v>518</v>
      </c>
      <c r="F323" s="37"/>
      <c r="G323" s="37"/>
      <c r="H323" s="37"/>
      <c r="I323" s="37"/>
      <c r="J323" s="38"/>
    </row>
    <row r="324">
      <c r="A324" s="29" t="s">
        <v>25</v>
      </c>
      <c r="B324" s="29">
        <v>78</v>
      </c>
      <c r="C324" s="30" t="s">
        <v>375</v>
      </c>
      <c r="D324" s="29" t="s">
        <v>27</v>
      </c>
      <c r="E324" s="31" t="s">
        <v>376</v>
      </c>
      <c r="F324" s="32" t="s">
        <v>135</v>
      </c>
      <c r="G324" s="33">
        <v>60</v>
      </c>
      <c r="H324" s="34">
        <v>0</v>
      </c>
      <c r="I324" s="34">
        <f>ROUND(G324*H324,P4)</f>
        <v>0</v>
      </c>
      <c r="J324" s="29"/>
      <c r="O324" s="35">
        <f>I324*0.21</f>
        <v>0</v>
      </c>
      <c r="P324">
        <v>3</v>
      </c>
    </row>
    <row r="325" ht="57.6">
      <c r="A325" s="29" t="s">
        <v>30</v>
      </c>
      <c r="B325" s="36"/>
      <c r="C325" s="37"/>
      <c r="D325" s="37"/>
      <c r="E325" s="31" t="s">
        <v>377</v>
      </c>
      <c r="F325" s="37"/>
      <c r="G325" s="37"/>
      <c r="H325" s="37"/>
      <c r="I325" s="37"/>
      <c r="J325" s="38"/>
    </row>
    <row r="326">
      <c r="A326" s="29" t="s">
        <v>32</v>
      </c>
      <c r="B326" s="36"/>
      <c r="C326" s="37"/>
      <c r="D326" s="37"/>
      <c r="E326" s="39" t="s">
        <v>522</v>
      </c>
      <c r="F326" s="37"/>
      <c r="G326" s="37"/>
      <c r="H326" s="37"/>
      <c r="I326" s="37"/>
      <c r="J326" s="38"/>
    </row>
    <row r="327" ht="187.2">
      <c r="A327" s="29" t="s">
        <v>34</v>
      </c>
      <c r="B327" s="36"/>
      <c r="C327" s="37"/>
      <c r="D327" s="37"/>
      <c r="E327" s="31" t="s">
        <v>523</v>
      </c>
      <c r="F327" s="37"/>
      <c r="G327" s="37"/>
      <c r="H327" s="37"/>
      <c r="I327" s="37"/>
      <c r="J327" s="38"/>
    </row>
    <row r="328">
      <c r="A328" s="29" t="s">
        <v>25</v>
      </c>
      <c r="B328" s="29">
        <v>79</v>
      </c>
      <c r="C328" s="30" t="s">
        <v>524</v>
      </c>
      <c r="D328" s="29" t="s">
        <v>27</v>
      </c>
      <c r="E328" s="31" t="s">
        <v>525</v>
      </c>
      <c r="F328" s="32" t="s">
        <v>135</v>
      </c>
      <c r="G328" s="33">
        <v>6</v>
      </c>
      <c r="H328" s="34">
        <v>0</v>
      </c>
      <c r="I328" s="34">
        <f>ROUND(G328*H328,P4)</f>
        <v>0</v>
      </c>
      <c r="J328" s="29"/>
      <c r="O328" s="35">
        <f>I328*0.21</f>
        <v>0</v>
      </c>
      <c r="P328">
        <v>3</v>
      </c>
    </row>
    <row r="329" ht="57.6">
      <c r="A329" s="29" t="s">
        <v>30</v>
      </c>
      <c r="B329" s="36"/>
      <c r="C329" s="37"/>
      <c r="D329" s="37"/>
      <c r="E329" s="31" t="s">
        <v>377</v>
      </c>
      <c r="F329" s="37"/>
      <c r="G329" s="37"/>
      <c r="H329" s="37"/>
      <c r="I329" s="37"/>
      <c r="J329" s="38"/>
    </row>
    <row r="330">
      <c r="A330" s="29" t="s">
        <v>32</v>
      </c>
      <c r="B330" s="36"/>
      <c r="C330" s="37"/>
      <c r="D330" s="37"/>
      <c r="E330" s="39" t="s">
        <v>526</v>
      </c>
      <c r="F330" s="37"/>
      <c r="G330" s="37"/>
      <c r="H330" s="37"/>
      <c r="I330" s="37"/>
      <c r="J330" s="38"/>
    </row>
    <row r="331" ht="187.2">
      <c r="A331" s="29" t="s">
        <v>34</v>
      </c>
      <c r="B331" s="41"/>
      <c r="C331" s="42"/>
      <c r="D331" s="42"/>
      <c r="E331" s="31" t="s">
        <v>523</v>
      </c>
      <c r="F331" s="42"/>
      <c r="G331" s="42"/>
      <c r="H331" s="42"/>
      <c r="I331" s="42"/>
      <c r="J331" s="43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527</v>
      </c>
      <c r="I3" s="16">
        <f>SUMIFS(I8:I73,A8:A73,"SD")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527</v>
      </c>
      <c r="D4" s="13"/>
      <c r="E4" s="14" t="s">
        <v>528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SUMIFS(I9:I12,A9:A12,"P")</f>
        <v>0</v>
      </c>
      <c r="J8" s="28"/>
    </row>
    <row r="9">
      <c r="A9" s="29" t="s">
        <v>25</v>
      </c>
      <c r="B9" s="29">
        <v>1</v>
      </c>
      <c r="C9" s="30" t="s">
        <v>529</v>
      </c>
      <c r="D9" s="29" t="s">
        <v>27</v>
      </c>
      <c r="E9" s="31" t="s">
        <v>530</v>
      </c>
      <c r="F9" s="32" t="s">
        <v>29</v>
      </c>
      <c r="G9" s="33">
        <v>1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 ht="86.4">
      <c r="A10" s="29" t="s">
        <v>30</v>
      </c>
      <c r="B10" s="36"/>
      <c r="C10" s="37"/>
      <c r="D10" s="37"/>
      <c r="E10" s="31" t="s">
        <v>531</v>
      </c>
      <c r="F10" s="37"/>
      <c r="G10" s="37"/>
      <c r="H10" s="37"/>
      <c r="I10" s="37"/>
      <c r="J10" s="38"/>
    </row>
    <row r="11">
      <c r="A11" s="29" t="s">
        <v>32</v>
      </c>
      <c r="B11" s="36"/>
      <c r="C11" s="37"/>
      <c r="D11" s="37"/>
      <c r="E11" s="39" t="s">
        <v>39</v>
      </c>
      <c r="F11" s="37"/>
      <c r="G11" s="37"/>
      <c r="H11" s="37"/>
      <c r="I11" s="37"/>
      <c r="J11" s="38"/>
    </row>
    <row r="12" ht="28.8">
      <c r="A12" s="29" t="s">
        <v>34</v>
      </c>
      <c r="B12" s="36"/>
      <c r="C12" s="37"/>
      <c r="D12" s="37"/>
      <c r="E12" s="31" t="s">
        <v>71</v>
      </c>
      <c r="F12" s="37"/>
      <c r="G12" s="37"/>
      <c r="H12" s="37"/>
      <c r="I12" s="37"/>
      <c r="J12" s="38"/>
    </row>
    <row r="13">
      <c r="A13" s="23" t="s">
        <v>22</v>
      </c>
      <c r="B13" s="24"/>
      <c r="C13" s="25" t="s">
        <v>314</v>
      </c>
      <c r="D13" s="26"/>
      <c r="E13" s="23" t="s">
        <v>315</v>
      </c>
      <c r="F13" s="26"/>
      <c r="G13" s="26"/>
      <c r="H13" s="26"/>
      <c r="I13" s="27">
        <f>SUMIFS(I14:I73,A14:A73,"P")</f>
        <v>0</v>
      </c>
      <c r="J13" s="28"/>
    </row>
    <row r="14" ht="28.8">
      <c r="A14" s="29" t="s">
        <v>25</v>
      </c>
      <c r="B14" s="29">
        <v>2</v>
      </c>
      <c r="C14" s="30" t="s">
        <v>532</v>
      </c>
      <c r="D14" s="29" t="s">
        <v>27</v>
      </c>
      <c r="E14" s="31" t="s">
        <v>533</v>
      </c>
      <c r="F14" s="32" t="s">
        <v>65</v>
      </c>
      <c r="G14" s="33">
        <v>70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 ht="28.8">
      <c r="A15" s="29" t="s">
        <v>30</v>
      </c>
      <c r="B15" s="36"/>
      <c r="C15" s="37"/>
      <c r="D15" s="37"/>
      <c r="E15" s="31" t="s">
        <v>534</v>
      </c>
      <c r="F15" s="37"/>
      <c r="G15" s="37"/>
      <c r="H15" s="37"/>
      <c r="I15" s="37"/>
      <c r="J15" s="38"/>
    </row>
    <row r="16">
      <c r="A16" s="29" t="s">
        <v>32</v>
      </c>
      <c r="B16" s="36"/>
      <c r="C16" s="37"/>
      <c r="D16" s="37"/>
      <c r="E16" s="39" t="s">
        <v>535</v>
      </c>
      <c r="F16" s="37"/>
      <c r="G16" s="37"/>
      <c r="H16" s="37"/>
      <c r="I16" s="37"/>
      <c r="J16" s="38"/>
    </row>
    <row r="17" ht="72">
      <c r="A17" s="29" t="s">
        <v>34</v>
      </c>
      <c r="B17" s="36"/>
      <c r="C17" s="37"/>
      <c r="D17" s="37"/>
      <c r="E17" s="31" t="s">
        <v>536</v>
      </c>
      <c r="F17" s="37"/>
      <c r="G17" s="37"/>
      <c r="H17" s="37"/>
      <c r="I17" s="37"/>
      <c r="J17" s="38"/>
    </row>
    <row r="18">
      <c r="A18" s="29" t="s">
        <v>25</v>
      </c>
      <c r="B18" s="29">
        <v>3</v>
      </c>
      <c r="C18" s="30" t="s">
        <v>537</v>
      </c>
      <c r="D18" s="29" t="s">
        <v>27</v>
      </c>
      <c r="E18" s="31" t="s">
        <v>538</v>
      </c>
      <c r="F18" s="32" t="s">
        <v>65</v>
      </c>
      <c r="G18" s="33">
        <v>70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>
      <c r="A19" s="29" t="s">
        <v>30</v>
      </c>
      <c r="B19" s="36"/>
      <c r="C19" s="37"/>
      <c r="D19" s="37"/>
      <c r="E19" s="31" t="s">
        <v>539</v>
      </c>
      <c r="F19" s="37"/>
      <c r="G19" s="37"/>
      <c r="H19" s="37"/>
      <c r="I19" s="37"/>
      <c r="J19" s="38"/>
    </row>
    <row r="20">
      <c r="A20" s="29" t="s">
        <v>32</v>
      </c>
      <c r="B20" s="36"/>
      <c r="C20" s="37"/>
      <c r="D20" s="37"/>
      <c r="E20" s="39" t="s">
        <v>540</v>
      </c>
      <c r="F20" s="37"/>
      <c r="G20" s="37"/>
      <c r="H20" s="37"/>
      <c r="I20" s="37"/>
      <c r="J20" s="38"/>
    </row>
    <row r="21" ht="28.8">
      <c r="A21" s="29" t="s">
        <v>34</v>
      </c>
      <c r="B21" s="36"/>
      <c r="C21" s="37"/>
      <c r="D21" s="37"/>
      <c r="E21" s="31" t="s">
        <v>541</v>
      </c>
      <c r="F21" s="37"/>
      <c r="G21" s="37"/>
      <c r="H21" s="37"/>
      <c r="I21" s="37"/>
      <c r="J21" s="38"/>
    </row>
    <row r="22">
      <c r="A22" s="29" t="s">
        <v>25</v>
      </c>
      <c r="B22" s="29">
        <v>4</v>
      </c>
      <c r="C22" s="30" t="s">
        <v>542</v>
      </c>
      <c r="D22" s="29" t="s">
        <v>42</v>
      </c>
      <c r="E22" s="31" t="s">
        <v>543</v>
      </c>
      <c r="F22" s="32" t="s">
        <v>544</v>
      </c>
      <c r="G22" s="33">
        <v>1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>
      <c r="A23" s="29" t="s">
        <v>30</v>
      </c>
      <c r="B23" s="36"/>
      <c r="C23" s="37"/>
      <c r="D23" s="37"/>
      <c r="E23" s="31" t="s">
        <v>545</v>
      </c>
      <c r="F23" s="37"/>
      <c r="G23" s="37"/>
      <c r="H23" s="37"/>
      <c r="I23" s="37"/>
      <c r="J23" s="38"/>
    </row>
    <row r="24">
      <c r="A24" s="29" t="s">
        <v>32</v>
      </c>
      <c r="B24" s="36"/>
      <c r="C24" s="37"/>
      <c r="D24" s="37"/>
      <c r="E24" s="39" t="s">
        <v>546</v>
      </c>
      <c r="F24" s="37"/>
      <c r="G24" s="37"/>
      <c r="H24" s="37"/>
      <c r="I24" s="37"/>
      <c r="J24" s="38"/>
    </row>
    <row r="25" ht="28.8">
      <c r="A25" s="29" t="s">
        <v>34</v>
      </c>
      <c r="B25" s="36"/>
      <c r="C25" s="37"/>
      <c r="D25" s="37"/>
      <c r="E25" s="31" t="s">
        <v>547</v>
      </c>
      <c r="F25" s="37"/>
      <c r="G25" s="37"/>
      <c r="H25" s="37"/>
      <c r="I25" s="37"/>
      <c r="J25" s="38"/>
    </row>
    <row r="26" ht="28.8">
      <c r="A26" s="29" t="s">
        <v>25</v>
      </c>
      <c r="B26" s="29">
        <v>5</v>
      </c>
      <c r="C26" s="30" t="s">
        <v>548</v>
      </c>
      <c r="D26" s="29" t="s">
        <v>27</v>
      </c>
      <c r="E26" s="31" t="s">
        <v>549</v>
      </c>
      <c r="F26" s="32" t="s">
        <v>65</v>
      </c>
      <c r="G26" s="33">
        <v>17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 ht="28.8">
      <c r="A27" s="29" t="s">
        <v>30</v>
      </c>
      <c r="B27" s="36"/>
      <c r="C27" s="37"/>
      <c r="D27" s="37"/>
      <c r="E27" s="31" t="s">
        <v>534</v>
      </c>
      <c r="F27" s="37"/>
      <c r="G27" s="37"/>
      <c r="H27" s="37"/>
      <c r="I27" s="37"/>
      <c r="J27" s="38"/>
    </row>
    <row r="28">
      <c r="A28" s="29" t="s">
        <v>32</v>
      </c>
      <c r="B28" s="36"/>
      <c r="C28" s="37"/>
      <c r="D28" s="37"/>
      <c r="E28" s="39" t="s">
        <v>550</v>
      </c>
      <c r="F28" s="37"/>
      <c r="G28" s="37"/>
      <c r="H28" s="37"/>
      <c r="I28" s="37"/>
      <c r="J28" s="38"/>
    </row>
    <row r="29" ht="72">
      <c r="A29" s="29" t="s">
        <v>34</v>
      </c>
      <c r="B29" s="36"/>
      <c r="C29" s="37"/>
      <c r="D29" s="37"/>
      <c r="E29" s="31" t="s">
        <v>536</v>
      </c>
      <c r="F29" s="37"/>
      <c r="G29" s="37"/>
      <c r="H29" s="37"/>
      <c r="I29" s="37"/>
      <c r="J29" s="38"/>
    </row>
    <row r="30">
      <c r="A30" s="29" t="s">
        <v>25</v>
      </c>
      <c r="B30" s="29">
        <v>6</v>
      </c>
      <c r="C30" s="30" t="s">
        <v>551</v>
      </c>
      <c r="D30" s="29" t="s">
        <v>27</v>
      </c>
      <c r="E30" s="31" t="s">
        <v>552</v>
      </c>
      <c r="F30" s="32" t="s">
        <v>65</v>
      </c>
      <c r="G30" s="33">
        <v>17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>
      <c r="A31" s="29" t="s">
        <v>30</v>
      </c>
      <c r="B31" s="36"/>
      <c r="C31" s="37"/>
      <c r="D31" s="37"/>
      <c r="E31" s="31" t="s">
        <v>539</v>
      </c>
      <c r="F31" s="37"/>
      <c r="G31" s="37"/>
      <c r="H31" s="37"/>
      <c r="I31" s="37"/>
      <c r="J31" s="38"/>
    </row>
    <row r="32">
      <c r="A32" s="29" t="s">
        <v>32</v>
      </c>
      <c r="B32" s="36"/>
      <c r="C32" s="37"/>
      <c r="D32" s="37"/>
      <c r="E32" s="39" t="s">
        <v>553</v>
      </c>
      <c r="F32" s="37"/>
      <c r="G32" s="37"/>
      <c r="H32" s="37"/>
      <c r="I32" s="37"/>
      <c r="J32" s="38"/>
    </row>
    <row r="33" ht="28.8">
      <c r="A33" s="29" t="s">
        <v>34</v>
      </c>
      <c r="B33" s="36"/>
      <c r="C33" s="37"/>
      <c r="D33" s="37"/>
      <c r="E33" s="31" t="s">
        <v>541</v>
      </c>
      <c r="F33" s="37"/>
      <c r="G33" s="37"/>
      <c r="H33" s="37"/>
      <c r="I33" s="37"/>
      <c r="J33" s="38"/>
    </row>
    <row r="34">
      <c r="A34" s="29" t="s">
        <v>25</v>
      </c>
      <c r="B34" s="29">
        <v>7</v>
      </c>
      <c r="C34" s="30" t="s">
        <v>554</v>
      </c>
      <c r="D34" s="29" t="s">
        <v>42</v>
      </c>
      <c r="E34" s="31" t="s">
        <v>555</v>
      </c>
      <c r="F34" s="32" t="s">
        <v>544</v>
      </c>
      <c r="G34" s="33">
        <v>1</v>
      </c>
      <c r="H34" s="34">
        <v>0</v>
      </c>
      <c r="I34" s="34">
        <f>ROUND(G34*H34,P4)</f>
        <v>0</v>
      </c>
      <c r="J34" s="29"/>
      <c r="O34" s="35">
        <f>I34*0.21</f>
        <v>0</v>
      </c>
      <c r="P34">
        <v>3</v>
      </c>
    </row>
    <row r="35">
      <c r="A35" s="29" t="s">
        <v>30</v>
      </c>
      <c r="B35" s="36"/>
      <c r="C35" s="37"/>
      <c r="D35" s="37"/>
      <c r="E35" s="31" t="s">
        <v>545</v>
      </c>
      <c r="F35" s="37"/>
      <c r="G35" s="37"/>
      <c r="H35" s="37"/>
      <c r="I35" s="37"/>
      <c r="J35" s="38"/>
    </row>
    <row r="36">
      <c r="A36" s="29" t="s">
        <v>32</v>
      </c>
      <c r="B36" s="36"/>
      <c r="C36" s="37"/>
      <c r="D36" s="37"/>
      <c r="E36" s="39" t="s">
        <v>556</v>
      </c>
      <c r="F36" s="37"/>
      <c r="G36" s="37"/>
      <c r="H36" s="37"/>
      <c r="I36" s="37"/>
      <c r="J36" s="38"/>
    </row>
    <row r="37" ht="28.8">
      <c r="A37" s="29" t="s">
        <v>34</v>
      </c>
      <c r="B37" s="36"/>
      <c r="C37" s="37"/>
      <c r="D37" s="37"/>
      <c r="E37" s="31" t="s">
        <v>547</v>
      </c>
      <c r="F37" s="37"/>
      <c r="G37" s="37"/>
      <c r="H37" s="37"/>
      <c r="I37" s="37"/>
      <c r="J37" s="38"/>
    </row>
    <row r="38">
      <c r="A38" s="29" t="s">
        <v>25</v>
      </c>
      <c r="B38" s="29">
        <v>8</v>
      </c>
      <c r="C38" s="30" t="s">
        <v>557</v>
      </c>
      <c r="D38" s="29" t="s">
        <v>27</v>
      </c>
      <c r="E38" s="31" t="s">
        <v>558</v>
      </c>
      <c r="F38" s="32" t="s">
        <v>65</v>
      </c>
      <c r="G38" s="33">
        <v>6</v>
      </c>
      <c r="H38" s="34">
        <v>0</v>
      </c>
      <c r="I38" s="34">
        <f>ROUND(G38*H38,P4)</f>
        <v>0</v>
      </c>
      <c r="J38" s="29"/>
      <c r="O38" s="35">
        <f>I38*0.21</f>
        <v>0</v>
      </c>
      <c r="P38">
        <v>3</v>
      </c>
    </row>
    <row r="39" ht="28.8">
      <c r="A39" s="29" t="s">
        <v>30</v>
      </c>
      <c r="B39" s="36"/>
      <c r="C39" s="37"/>
      <c r="D39" s="37"/>
      <c r="E39" s="31" t="s">
        <v>534</v>
      </c>
      <c r="F39" s="37"/>
      <c r="G39" s="37"/>
      <c r="H39" s="37"/>
      <c r="I39" s="37"/>
      <c r="J39" s="38"/>
    </row>
    <row r="40">
      <c r="A40" s="29" t="s">
        <v>32</v>
      </c>
      <c r="B40" s="36"/>
      <c r="C40" s="37"/>
      <c r="D40" s="37"/>
      <c r="E40" s="39" t="s">
        <v>559</v>
      </c>
      <c r="F40" s="37"/>
      <c r="G40" s="37"/>
      <c r="H40" s="37"/>
      <c r="I40" s="37"/>
      <c r="J40" s="38"/>
    </row>
    <row r="41" ht="86.4">
      <c r="A41" s="29" t="s">
        <v>34</v>
      </c>
      <c r="B41" s="36"/>
      <c r="C41" s="37"/>
      <c r="D41" s="37"/>
      <c r="E41" s="31" t="s">
        <v>560</v>
      </c>
      <c r="F41" s="37"/>
      <c r="G41" s="37"/>
      <c r="H41" s="37"/>
      <c r="I41" s="37"/>
      <c r="J41" s="38"/>
    </row>
    <row r="42">
      <c r="A42" s="29" t="s">
        <v>25</v>
      </c>
      <c r="B42" s="29">
        <v>9</v>
      </c>
      <c r="C42" s="30" t="s">
        <v>561</v>
      </c>
      <c r="D42" s="29" t="s">
        <v>27</v>
      </c>
      <c r="E42" s="31" t="s">
        <v>562</v>
      </c>
      <c r="F42" s="32" t="s">
        <v>65</v>
      </c>
      <c r="G42" s="33">
        <v>6</v>
      </c>
      <c r="H42" s="34">
        <v>0</v>
      </c>
      <c r="I42" s="34">
        <f>ROUND(G42*H42,P4)</f>
        <v>0</v>
      </c>
      <c r="J42" s="29"/>
      <c r="O42" s="35">
        <f>I42*0.21</f>
        <v>0</v>
      </c>
      <c r="P42">
        <v>3</v>
      </c>
    </row>
    <row r="43">
      <c r="A43" s="29" t="s">
        <v>30</v>
      </c>
      <c r="B43" s="36"/>
      <c r="C43" s="37"/>
      <c r="D43" s="37"/>
      <c r="E43" s="31" t="s">
        <v>539</v>
      </c>
      <c r="F43" s="37"/>
      <c r="G43" s="37"/>
      <c r="H43" s="37"/>
      <c r="I43" s="37"/>
      <c r="J43" s="38"/>
    </row>
    <row r="44">
      <c r="A44" s="29" t="s">
        <v>32</v>
      </c>
      <c r="B44" s="36"/>
      <c r="C44" s="37"/>
      <c r="D44" s="37"/>
      <c r="E44" s="39" t="s">
        <v>563</v>
      </c>
      <c r="F44" s="37"/>
      <c r="G44" s="37"/>
      <c r="H44" s="37"/>
      <c r="I44" s="37"/>
      <c r="J44" s="38"/>
    </row>
    <row r="45" ht="28.8">
      <c r="A45" s="29" t="s">
        <v>34</v>
      </c>
      <c r="B45" s="36"/>
      <c r="C45" s="37"/>
      <c r="D45" s="37"/>
      <c r="E45" s="31" t="s">
        <v>564</v>
      </c>
      <c r="F45" s="37"/>
      <c r="G45" s="37"/>
      <c r="H45" s="37"/>
      <c r="I45" s="37"/>
      <c r="J45" s="38"/>
    </row>
    <row r="46">
      <c r="A46" s="29" t="s">
        <v>25</v>
      </c>
      <c r="B46" s="29">
        <v>10</v>
      </c>
      <c r="C46" s="30" t="s">
        <v>565</v>
      </c>
      <c r="D46" s="29" t="s">
        <v>42</v>
      </c>
      <c r="E46" s="31" t="s">
        <v>566</v>
      </c>
      <c r="F46" s="32" t="s">
        <v>544</v>
      </c>
      <c r="G46" s="33">
        <v>1</v>
      </c>
      <c r="H46" s="34">
        <v>0</v>
      </c>
      <c r="I46" s="34">
        <f>ROUND(G46*H46,P4)</f>
        <v>0</v>
      </c>
      <c r="J46" s="29"/>
      <c r="O46" s="35">
        <f>I46*0.21</f>
        <v>0</v>
      </c>
      <c r="P46">
        <v>3</v>
      </c>
    </row>
    <row r="47">
      <c r="A47" s="29" t="s">
        <v>30</v>
      </c>
      <c r="B47" s="36"/>
      <c r="C47" s="37"/>
      <c r="D47" s="37"/>
      <c r="E47" s="31" t="s">
        <v>545</v>
      </c>
      <c r="F47" s="37"/>
      <c r="G47" s="37"/>
      <c r="H47" s="37"/>
      <c r="I47" s="37"/>
      <c r="J47" s="38"/>
    </row>
    <row r="48">
      <c r="A48" s="29" t="s">
        <v>32</v>
      </c>
      <c r="B48" s="36"/>
      <c r="C48" s="37"/>
      <c r="D48" s="37"/>
      <c r="E48" s="39" t="s">
        <v>567</v>
      </c>
      <c r="F48" s="37"/>
      <c r="G48" s="37"/>
      <c r="H48" s="37"/>
      <c r="I48" s="37"/>
      <c r="J48" s="38"/>
    </row>
    <row r="49" ht="28.8">
      <c r="A49" s="29" t="s">
        <v>34</v>
      </c>
      <c r="B49" s="36"/>
      <c r="C49" s="37"/>
      <c r="D49" s="37"/>
      <c r="E49" s="31" t="s">
        <v>568</v>
      </c>
      <c r="F49" s="37"/>
      <c r="G49" s="37"/>
      <c r="H49" s="37"/>
      <c r="I49" s="37"/>
      <c r="J49" s="38"/>
    </row>
    <row r="50">
      <c r="A50" s="29" t="s">
        <v>25</v>
      </c>
      <c r="B50" s="29">
        <v>11</v>
      </c>
      <c r="C50" s="30" t="s">
        <v>569</v>
      </c>
      <c r="D50" s="29" t="s">
        <v>27</v>
      </c>
      <c r="E50" s="31" t="s">
        <v>570</v>
      </c>
      <c r="F50" s="32" t="s">
        <v>65</v>
      </c>
      <c r="G50" s="33">
        <v>6</v>
      </c>
      <c r="H50" s="34">
        <v>0</v>
      </c>
      <c r="I50" s="34">
        <f>ROUND(G50*H50,P4)</f>
        <v>0</v>
      </c>
      <c r="J50" s="29"/>
      <c r="O50" s="35">
        <f>I50*0.21</f>
        <v>0</v>
      </c>
      <c r="P50">
        <v>3</v>
      </c>
    </row>
    <row r="51" ht="28.8">
      <c r="A51" s="29" t="s">
        <v>30</v>
      </c>
      <c r="B51" s="36"/>
      <c r="C51" s="37"/>
      <c r="D51" s="37"/>
      <c r="E51" s="31" t="s">
        <v>534</v>
      </c>
      <c r="F51" s="37"/>
      <c r="G51" s="37"/>
      <c r="H51" s="37"/>
      <c r="I51" s="37"/>
      <c r="J51" s="38"/>
    </row>
    <row r="52">
      <c r="A52" s="29" t="s">
        <v>32</v>
      </c>
      <c r="B52" s="36"/>
      <c r="C52" s="37"/>
      <c r="D52" s="37"/>
      <c r="E52" s="39" t="s">
        <v>559</v>
      </c>
      <c r="F52" s="37"/>
      <c r="G52" s="37"/>
      <c r="H52" s="37"/>
      <c r="I52" s="37"/>
      <c r="J52" s="38"/>
    </row>
    <row r="53" ht="72">
      <c r="A53" s="29" t="s">
        <v>34</v>
      </c>
      <c r="B53" s="36"/>
      <c r="C53" s="37"/>
      <c r="D53" s="37"/>
      <c r="E53" s="31" t="s">
        <v>571</v>
      </c>
      <c r="F53" s="37"/>
      <c r="G53" s="37"/>
      <c r="H53" s="37"/>
      <c r="I53" s="37"/>
      <c r="J53" s="38"/>
    </row>
    <row r="54">
      <c r="A54" s="29" t="s">
        <v>25</v>
      </c>
      <c r="B54" s="29">
        <v>12</v>
      </c>
      <c r="C54" s="30" t="s">
        <v>572</v>
      </c>
      <c r="D54" s="29" t="s">
        <v>27</v>
      </c>
      <c r="E54" s="31" t="s">
        <v>573</v>
      </c>
      <c r="F54" s="32" t="s">
        <v>65</v>
      </c>
      <c r="G54" s="33">
        <v>6</v>
      </c>
      <c r="H54" s="34">
        <v>0</v>
      </c>
      <c r="I54" s="34">
        <f>ROUND(G54*H54,P4)</f>
        <v>0</v>
      </c>
      <c r="J54" s="29"/>
      <c r="O54" s="35">
        <f>I54*0.21</f>
        <v>0</v>
      </c>
      <c r="P54">
        <v>3</v>
      </c>
    </row>
    <row r="55">
      <c r="A55" s="29" t="s">
        <v>30</v>
      </c>
      <c r="B55" s="36"/>
      <c r="C55" s="37"/>
      <c r="D55" s="37"/>
      <c r="E55" s="31" t="s">
        <v>539</v>
      </c>
      <c r="F55" s="37"/>
      <c r="G55" s="37"/>
      <c r="H55" s="37"/>
      <c r="I55" s="37"/>
      <c r="J55" s="38"/>
    </row>
    <row r="56">
      <c r="A56" s="29" t="s">
        <v>32</v>
      </c>
      <c r="B56" s="36"/>
      <c r="C56" s="37"/>
      <c r="D56" s="37"/>
      <c r="E56" s="39" t="s">
        <v>574</v>
      </c>
      <c r="F56" s="37"/>
      <c r="G56" s="37"/>
      <c r="H56" s="37"/>
      <c r="I56" s="37"/>
      <c r="J56" s="38"/>
    </row>
    <row r="57" ht="28.8">
      <c r="A57" s="29" t="s">
        <v>34</v>
      </c>
      <c r="B57" s="36"/>
      <c r="C57" s="37"/>
      <c r="D57" s="37"/>
      <c r="E57" s="31" t="s">
        <v>564</v>
      </c>
      <c r="F57" s="37"/>
      <c r="G57" s="37"/>
      <c r="H57" s="37"/>
      <c r="I57" s="37"/>
      <c r="J57" s="38"/>
    </row>
    <row r="58">
      <c r="A58" s="29" t="s">
        <v>25</v>
      </c>
      <c r="B58" s="29">
        <v>13</v>
      </c>
      <c r="C58" s="30" t="s">
        <v>575</v>
      </c>
      <c r="D58" s="29" t="s">
        <v>42</v>
      </c>
      <c r="E58" s="31" t="s">
        <v>576</v>
      </c>
      <c r="F58" s="32" t="s">
        <v>544</v>
      </c>
      <c r="G58" s="33">
        <v>1</v>
      </c>
      <c r="H58" s="34">
        <v>0</v>
      </c>
      <c r="I58" s="34">
        <f>ROUND(G58*H58,P4)</f>
        <v>0</v>
      </c>
      <c r="J58" s="29"/>
      <c r="O58" s="35">
        <f>I58*0.21</f>
        <v>0</v>
      </c>
      <c r="P58">
        <v>3</v>
      </c>
    </row>
    <row r="59">
      <c r="A59" s="29" t="s">
        <v>30</v>
      </c>
      <c r="B59" s="36"/>
      <c r="C59" s="37"/>
      <c r="D59" s="37"/>
      <c r="E59" s="31" t="s">
        <v>545</v>
      </c>
      <c r="F59" s="37"/>
      <c r="G59" s="37"/>
      <c r="H59" s="37"/>
      <c r="I59" s="37"/>
      <c r="J59" s="38"/>
    </row>
    <row r="60">
      <c r="A60" s="29" t="s">
        <v>32</v>
      </c>
      <c r="B60" s="36"/>
      <c r="C60" s="37"/>
      <c r="D60" s="37"/>
      <c r="E60" s="39" t="s">
        <v>577</v>
      </c>
      <c r="F60" s="37"/>
      <c r="G60" s="37"/>
      <c r="H60" s="37"/>
      <c r="I60" s="37"/>
      <c r="J60" s="38"/>
    </row>
    <row r="61" ht="28.8">
      <c r="A61" s="29" t="s">
        <v>34</v>
      </c>
      <c r="B61" s="36"/>
      <c r="C61" s="37"/>
      <c r="D61" s="37"/>
      <c r="E61" s="31" t="s">
        <v>568</v>
      </c>
      <c r="F61" s="37"/>
      <c r="G61" s="37"/>
      <c r="H61" s="37"/>
      <c r="I61" s="37"/>
      <c r="J61" s="38"/>
    </row>
    <row r="62">
      <c r="A62" s="29" t="s">
        <v>25</v>
      </c>
      <c r="B62" s="29">
        <v>14</v>
      </c>
      <c r="C62" s="30" t="s">
        <v>578</v>
      </c>
      <c r="D62" s="29" t="s">
        <v>27</v>
      </c>
      <c r="E62" s="31" t="s">
        <v>579</v>
      </c>
      <c r="F62" s="32" t="s">
        <v>65</v>
      </c>
      <c r="G62" s="33">
        <v>20</v>
      </c>
      <c r="H62" s="34">
        <v>0</v>
      </c>
      <c r="I62" s="34">
        <f>ROUND(G62*H62,P4)</f>
        <v>0</v>
      </c>
      <c r="J62" s="29"/>
      <c r="O62" s="35">
        <f>I62*0.21</f>
        <v>0</v>
      </c>
      <c r="P62">
        <v>3</v>
      </c>
    </row>
    <row r="63" ht="28.8">
      <c r="A63" s="29" t="s">
        <v>30</v>
      </c>
      <c r="B63" s="36"/>
      <c r="C63" s="37"/>
      <c r="D63" s="37"/>
      <c r="E63" s="31" t="s">
        <v>534</v>
      </c>
      <c r="F63" s="37"/>
      <c r="G63" s="37"/>
      <c r="H63" s="37"/>
      <c r="I63" s="37"/>
      <c r="J63" s="38"/>
    </row>
    <row r="64">
      <c r="A64" s="29" t="s">
        <v>32</v>
      </c>
      <c r="B64" s="36"/>
      <c r="C64" s="37"/>
      <c r="D64" s="37"/>
      <c r="E64" s="39" t="s">
        <v>580</v>
      </c>
      <c r="F64" s="37"/>
      <c r="G64" s="37"/>
      <c r="H64" s="37"/>
      <c r="I64" s="37"/>
      <c r="J64" s="38"/>
    </row>
    <row r="65" ht="72">
      <c r="A65" s="29" t="s">
        <v>34</v>
      </c>
      <c r="B65" s="36"/>
      <c r="C65" s="37"/>
      <c r="D65" s="37"/>
      <c r="E65" s="31" t="s">
        <v>571</v>
      </c>
      <c r="F65" s="37"/>
      <c r="G65" s="37"/>
      <c r="H65" s="37"/>
      <c r="I65" s="37"/>
      <c r="J65" s="38"/>
    </row>
    <row r="66">
      <c r="A66" s="29" t="s">
        <v>25</v>
      </c>
      <c r="B66" s="29">
        <v>15</v>
      </c>
      <c r="C66" s="30" t="s">
        <v>581</v>
      </c>
      <c r="D66" s="29" t="s">
        <v>27</v>
      </c>
      <c r="E66" s="31" t="s">
        <v>582</v>
      </c>
      <c r="F66" s="32" t="s">
        <v>65</v>
      </c>
      <c r="G66" s="33">
        <v>20</v>
      </c>
      <c r="H66" s="34">
        <v>0</v>
      </c>
      <c r="I66" s="34">
        <f>ROUND(G66*H66,P4)</f>
        <v>0</v>
      </c>
      <c r="J66" s="29"/>
      <c r="O66" s="35">
        <f>I66*0.21</f>
        <v>0</v>
      </c>
      <c r="P66">
        <v>3</v>
      </c>
    </row>
    <row r="67">
      <c r="A67" s="29" t="s">
        <v>30</v>
      </c>
      <c r="B67" s="36"/>
      <c r="C67" s="37"/>
      <c r="D67" s="37"/>
      <c r="E67" s="31" t="s">
        <v>539</v>
      </c>
      <c r="F67" s="37"/>
      <c r="G67" s="37"/>
      <c r="H67" s="37"/>
      <c r="I67" s="37"/>
      <c r="J67" s="38"/>
    </row>
    <row r="68">
      <c r="A68" s="29" t="s">
        <v>32</v>
      </c>
      <c r="B68" s="36"/>
      <c r="C68" s="37"/>
      <c r="D68" s="37"/>
      <c r="E68" s="39" t="s">
        <v>583</v>
      </c>
      <c r="F68" s="37"/>
      <c r="G68" s="37"/>
      <c r="H68" s="37"/>
      <c r="I68" s="37"/>
      <c r="J68" s="38"/>
    </row>
    <row r="69" ht="28.8">
      <c r="A69" s="29" t="s">
        <v>34</v>
      </c>
      <c r="B69" s="36"/>
      <c r="C69" s="37"/>
      <c r="D69" s="37"/>
      <c r="E69" s="31" t="s">
        <v>564</v>
      </c>
      <c r="F69" s="37"/>
      <c r="G69" s="37"/>
      <c r="H69" s="37"/>
      <c r="I69" s="37"/>
      <c r="J69" s="38"/>
    </row>
    <row r="70">
      <c r="A70" s="29" t="s">
        <v>25</v>
      </c>
      <c r="B70" s="29">
        <v>16</v>
      </c>
      <c r="C70" s="30" t="s">
        <v>584</v>
      </c>
      <c r="D70" s="29" t="s">
        <v>42</v>
      </c>
      <c r="E70" s="31" t="s">
        <v>585</v>
      </c>
      <c r="F70" s="32" t="s">
        <v>544</v>
      </c>
      <c r="G70" s="33">
        <v>1</v>
      </c>
      <c r="H70" s="34">
        <v>0</v>
      </c>
      <c r="I70" s="34">
        <f>ROUND(G70*H70,P4)</f>
        <v>0</v>
      </c>
      <c r="J70" s="29"/>
      <c r="O70" s="35">
        <f>I70*0.21</f>
        <v>0</v>
      </c>
      <c r="P70">
        <v>3</v>
      </c>
    </row>
    <row r="71">
      <c r="A71" s="29" t="s">
        <v>30</v>
      </c>
      <c r="B71" s="36"/>
      <c r="C71" s="37"/>
      <c r="D71" s="37"/>
      <c r="E71" s="31" t="s">
        <v>545</v>
      </c>
      <c r="F71" s="37"/>
      <c r="G71" s="37"/>
      <c r="H71" s="37"/>
      <c r="I71" s="37"/>
      <c r="J71" s="38"/>
    </row>
    <row r="72">
      <c r="A72" s="29" t="s">
        <v>32</v>
      </c>
      <c r="B72" s="36"/>
      <c r="C72" s="37"/>
      <c r="D72" s="37"/>
      <c r="E72" s="39" t="s">
        <v>586</v>
      </c>
      <c r="F72" s="37"/>
      <c r="G72" s="37"/>
      <c r="H72" s="37"/>
      <c r="I72" s="37"/>
      <c r="J72" s="38"/>
    </row>
    <row r="73" ht="28.8">
      <c r="A73" s="29" t="s">
        <v>34</v>
      </c>
      <c r="B73" s="41"/>
      <c r="C73" s="42"/>
      <c r="D73" s="42"/>
      <c r="E73" s="31" t="s">
        <v>568</v>
      </c>
      <c r="F73" s="42"/>
      <c r="G73" s="42"/>
      <c r="H73" s="42"/>
      <c r="I73" s="42"/>
      <c r="J73" s="43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587</v>
      </c>
      <c r="I3" s="16">
        <f>SUMIFS(I8:I73,A8:A73,"SD")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587</v>
      </c>
      <c r="D4" s="13"/>
      <c r="E4" s="14" t="s">
        <v>588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SUMIFS(I9:I12,A9:A12,"P")</f>
        <v>0</v>
      </c>
      <c r="J8" s="28"/>
    </row>
    <row r="9">
      <c r="A9" s="29" t="s">
        <v>25</v>
      </c>
      <c r="B9" s="29">
        <v>1</v>
      </c>
      <c r="C9" s="30" t="s">
        <v>529</v>
      </c>
      <c r="D9" s="29" t="s">
        <v>27</v>
      </c>
      <c r="E9" s="31" t="s">
        <v>530</v>
      </c>
      <c r="F9" s="32" t="s">
        <v>29</v>
      </c>
      <c r="G9" s="33">
        <v>1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 ht="86.4">
      <c r="A10" s="29" t="s">
        <v>30</v>
      </c>
      <c r="B10" s="36"/>
      <c r="C10" s="37"/>
      <c r="D10" s="37"/>
      <c r="E10" s="31" t="s">
        <v>531</v>
      </c>
      <c r="F10" s="37"/>
      <c r="G10" s="37"/>
      <c r="H10" s="37"/>
      <c r="I10" s="37"/>
      <c r="J10" s="38"/>
    </row>
    <row r="11">
      <c r="A11" s="29" t="s">
        <v>32</v>
      </c>
      <c r="B11" s="36"/>
      <c r="C11" s="37"/>
      <c r="D11" s="37"/>
      <c r="E11" s="39" t="s">
        <v>39</v>
      </c>
      <c r="F11" s="37"/>
      <c r="G11" s="37"/>
      <c r="H11" s="37"/>
      <c r="I11" s="37"/>
      <c r="J11" s="38"/>
    </row>
    <row r="12" ht="28.8">
      <c r="A12" s="29" t="s">
        <v>34</v>
      </c>
      <c r="B12" s="36"/>
      <c r="C12" s="37"/>
      <c r="D12" s="37"/>
      <c r="E12" s="31" t="s">
        <v>71</v>
      </c>
      <c r="F12" s="37"/>
      <c r="G12" s="37"/>
      <c r="H12" s="37"/>
      <c r="I12" s="37"/>
      <c r="J12" s="38"/>
    </row>
    <row r="13">
      <c r="A13" s="23" t="s">
        <v>22</v>
      </c>
      <c r="B13" s="24"/>
      <c r="C13" s="25" t="s">
        <v>314</v>
      </c>
      <c r="D13" s="26"/>
      <c r="E13" s="23" t="s">
        <v>315</v>
      </c>
      <c r="F13" s="26"/>
      <c r="G13" s="26"/>
      <c r="H13" s="26"/>
      <c r="I13" s="27">
        <f>SUMIFS(I14:I73,A14:A73,"P")</f>
        <v>0</v>
      </c>
      <c r="J13" s="28"/>
    </row>
    <row r="14" ht="28.8">
      <c r="A14" s="29" t="s">
        <v>25</v>
      </c>
      <c r="B14" s="29">
        <v>2</v>
      </c>
      <c r="C14" s="30" t="s">
        <v>532</v>
      </c>
      <c r="D14" s="29" t="s">
        <v>27</v>
      </c>
      <c r="E14" s="31" t="s">
        <v>533</v>
      </c>
      <c r="F14" s="32" t="s">
        <v>65</v>
      </c>
      <c r="G14" s="33">
        <v>65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 ht="28.8">
      <c r="A15" s="29" t="s">
        <v>30</v>
      </c>
      <c r="B15" s="36"/>
      <c r="C15" s="37"/>
      <c r="D15" s="37"/>
      <c r="E15" s="31" t="s">
        <v>534</v>
      </c>
      <c r="F15" s="37"/>
      <c r="G15" s="37"/>
      <c r="H15" s="37"/>
      <c r="I15" s="37"/>
      <c r="J15" s="38"/>
    </row>
    <row r="16">
      <c r="A16" s="29" t="s">
        <v>32</v>
      </c>
      <c r="B16" s="36"/>
      <c r="C16" s="37"/>
      <c r="D16" s="37"/>
      <c r="E16" s="39" t="s">
        <v>589</v>
      </c>
      <c r="F16" s="37"/>
      <c r="G16" s="37"/>
      <c r="H16" s="37"/>
      <c r="I16" s="37"/>
      <c r="J16" s="38"/>
    </row>
    <row r="17" ht="72">
      <c r="A17" s="29" t="s">
        <v>34</v>
      </c>
      <c r="B17" s="36"/>
      <c r="C17" s="37"/>
      <c r="D17" s="37"/>
      <c r="E17" s="31" t="s">
        <v>536</v>
      </c>
      <c r="F17" s="37"/>
      <c r="G17" s="37"/>
      <c r="H17" s="37"/>
      <c r="I17" s="37"/>
      <c r="J17" s="38"/>
    </row>
    <row r="18">
      <c r="A18" s="29" t="s">
        <v>25</v>
      </c>
      <c r="B18" s="29">
        <v>3</v>
      </c>
      <c r="C18" s="30" t="s">
        <v>537</v>
      </c>
      <c r="D18" s="29" t="s">
        <v>27</v>
      </c>
      <c r="E18" s="31" t="s">
        <v>538</v>
      </c>
      <c r="F18" s="32" t="s">
        <v>65</v>
      </c>
      <c r="G18" s="33">
        <v>65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>
      <c r="A19" s="29" t="s">
        <v>30</v>
      </c>
      <c r="B19" s="36"/>
      <c r="C19" s="37"/>
      <c r="D19" s="37"/>
      <c r="E19" s="31" t="s">
        <v>539</v>
      </c>
      <c r="F19" s="37"/>
      <c r="G19" s="37"/>
      <c r="H19" s="37"/>
      <c r="I19" s="37"/>
      <c r="J19" s="38"/>
    </row>
    <row r="20">
      <c r="A20" s="29" t="s">
        <v>32</v>
      </c>
      <c r="B20" s="36"/>
      <c r="C20" s="37"/>
      <c r="D20" s="37"/>
      <c r="E20" s="39" t="s">
        <v>590</v>
      </c>
      <c r="F20" s="37"/>
      <c r="G20" s="37"/>
      <c r="H20" s="37"/>
      <c r="I20" s="37"/>
      <c r="J20" s="38"/>
    </row>
    <row r="21" ht="28.8">
      <c r="A21" s="29" t="s">
        <v>34</v>
      </c>
      <c r="B21" s="36"/>
      <c r="C21" s="37"/>
      <c r="D21" s="37"/>
      <c r="E21" s="31" t="s">
        <v>541</v>
      </c>
      <c r="F21" s="37"/>
      <c r="G21" s="37"/>
      <c r="H21" s="37"/>
      <c r="I21" s="37"/>
      <c r="J21" s="38"/>
    </row>
    <row r="22">
      <c r="A22" s="29" t="s">
        <v>25</v>
      </c>
      <c r="B22" s="29">
        <v>4</v>
      </c>
      <c r="C22" s="30" t="s">
        <v>542</v>
      </c>
      <c r="D22" s="29" t="s">
        <v>42</v>
      </c>
      <c r="E22" s="31" t="s">
        <v>543</v>
      </c>
      <c r="F22" s="32" t="s">
        <v>544</v>
      </c>
      <c r="G22" s="33">
        <v>1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>
      <c r="A23" s="29" t="s">
        <v>30</v>
      </c>
      <c r="B23" s="36"/>
      <c r="C23" s="37"/>
      <c r="D23" s="37"/>
      <c r="E23" s="31" t="s">
        <v>545</v>
      </c>
      <c r="F23" s="37"/>
      <c r="G23" s="37"/>
      <c r="H23" s="37"/>
      <c r="I23" s="37"/>
      <c r="J23" s="38"/>
    </row>
    <row r="24">
      <c r="A24" s="29" t="s">
        <v>32</v>
      </c>
      <c r="B24" s="36"/>
      <c r="C24" s="37"/>
      <c r="D24" s="37"/>
      <c r="E24" s="39" t="s">
        <v>546</v>
      </c>
      <c r="F24" s="37"/>
      <c r="G24" s="37"/>
      <c r="H24" s="37"/>
      <c r="I24" s="37"/>
      <c r="J24" s="38"/>
    </row>
    <row r="25" ht="28.8">
      <c r="A25" s="29" t="s">
        <v>34</v>
      </c>
      <c r="B25" s="36"/>
      <c r="C25" s="37"/>
      <c r="D25" s="37"/>
      <c r="E25" s="31" t="s">
        <v>547</v>
      </c>
      <c r="F25" s="37"/>
      <c r="G25" s="37"/>
      <c r="H25" s="37"/>
      <c r="I25" s="37"/>
      <c r="J25" s="38"/>
    </row>
    <row r="26" ht="28.8">
      <c r="A26" s="29" t="s">
        <v>25</v>
      </c>
      <c r="B26" s="29">
        <v>5</v>
      </c>
      <c r="C26" s="30" t="s">
        <v>548</v>
      </c>
      <c r="D26" s="29" t="s">
        <v>27</v>
      </c>
      <c r="E26" s="31" t="s">
        <v>549</v>
      </c>
      <c r="F26" s="32" t="s">
        <v>65</v>
      </c>
      <c r="G26" s="33">
        <v>17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 ht="28.8">
      <c r="A27" s="29" t="s">
        <v>30</v>
      </c>
      <c r="B27" s="36"/>
      <c r="C27" s="37"/>
      <c r="D27" s="37"/>
      <c r="E27" s="31" t="s">
        <v>534</v>
      </c>
      <c r="F27" s="37"/>
      <c r="G27" s="37"/>
      <c r="H27" s="37"/>
      <c r="I27" s="37"/>
      <c r="J27" s="38"/>
    </row>
    <row r="28">
      <c r="A28" s="29" t="s">
        <v>32</v>
      </c>
      <c r="B28" s="36"/>
      <c r="C28" s="37"/>
      <c r="D28" s="37"/>
      <c r="E28" s="39" t="s">
        <v>591</v>
      </c>
      <c r="F28" s="37"/>
      <c r="G28" s="37"/>
      <c r="H28" s="37"/>
      <c r="I28" s="37"/>
      <c r="J28" s="38"/>
    </row>
    <row r="29" ht="72">
      <c r="A29" s="29" t="s">
        <v>34</v>
      </c>
      <c r="B29" s="36"/>
      <c r="C29" s="37"/>
      <c r="D29" s="37"/>
      <c r="E29" s="31" t="s">
        <v>536</v>
      </c>
      <c r="F29" s="37"/>
      <c r="G29" s="37"/>
      <c r="H29" s="37"/>
      <c r="I29" s="37"/>
      <c r="J29" s="38"/>
    </row>
    <row r="30">
      <c r="A30" s="29" t="s">
        <v>25</v>
      </c>
      <c r="B30" s="29">
        <v>6</v>
      </c>
      <c r="C30" s="30" t="s">
        <v>551</v>
      </c>
      <c r="D30" s="29" t="s">
        <v>27</v>
      </c>
      <c r="E30" s="31" t="s">
        <v>552</v>
      </c>
      <c r="F30" s="32" t="s">
        <v>65</v>
      </c>
      <c r="G30" s="33">
        <v>17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>
      <c r="A31" s="29" t="s">
        <v>30</v>
      </c>
      <c r="B31" s="36"/>
      <c r="C31" s="37"/>
      <c r="D31" s="37"/>
      <c r="E31" s="31" t="s">
        <v>539</v>
      </c>
      <c r="F31" s="37"/>
      <c r="G31" s="37"/>
      <c r="H31" s="37"/>
      <c r="I31" s="37"/>
      <c r="J31" s="38"/>
    </row>
    <row r="32">
      <c r="A32" s="29" t="s">
        <v>32</v>
      </c>
      <c r="B32" s="36"/>
      <c r="C32" s="37"/>
      <c r="D32" s="37"/>
      <c r="E32" s="39" t="s">
        <v>553</v>
      </c>
      <c r="F32" s="37"/>
      <c r="G32" s="37"/>
      <c r="H32" s="37"/>
      <c r="I32" s="37"/>
      <c r="J32" s="38"/>
    </row>
    <row r="33" ht="28.8">
      <c r="A33" s="29" t="s">
        <v>34</v>
      </c>
      <c r="B33" s="36"/>
      <c r="C33" s="37"/>
      <c r="D33" s="37"/>
      <c r="E33" s="31" t="s">
        <v>541</v>
      </c>
      <c r="F33" s="37"/>
      <c r="G33" s="37"/>
      <c r="H33" s="37"/>
      <c r="I33" s="37"/>
      <c r="J33" s="38"/>
    </row>
    <row r="34">
      <c r="A34" s="29" t="s">
        <v>25</v>
      </c>
      <c r="B34" s="29">
        <v>7</v>
      </c>
      <c r="C34" s="30" t="s">
        <v>554</v>
      </c>
      <c r="D34" s="29" t="s">
        <v>42</v>
      </c>
      <c r="E34" s="31" t="s">
        <v>555</v>
      </c>
      <c r="F34" s="32" t="s">
        <v>544</v>
      </c>
      <c r="G34" s="33">
        <v>1</v>
      </c>
      <c r="H34" s="34">
        <v>0</v>
      </c>
      <c r="I34" s="34">
        <f>ROUND(G34*H34,P4)</f>
        <v>0</v>
      </c>
      <c r="J34" s="29"/>
      <c r="O34" s="35">
        <f>I34*0.21</f>
        <v>0</v>
      </c>
      <c r="P34">
        <v>3</v>
      </c>
    </row>
    <row r="35">
      <c r="A35" s="29" t="s">
        <v>30</v>
      </c>
      <c r="B35" s="36"/>
      <c r="C35" s="37"/>
      <c r="D35" s="37"/>
      <c r="E35" s="31" t="s">
        <v>545</v>
      </c>
      <c r="F35" s="37"/>
      <c r="G35" s="37"/>
      <c r="H35" s="37"/>
      <c r="I35" s="37"/>
      <c r="J35" s="38"/>
    </row>
    <row r="36">
      <c r="A36" s="29" t="s">
        <v>32</v>
      </c>
      <c r="B36" s="36"/>
      <c r="C36" s="37"/>
      <c r="D36" s="37"/>
      <c r="E36" s="39" t="s">
        <v>556</v>
      </c>
      <c r="F36" s="37"/>
      <c r="G36" s="37"/>
      <c r="H36" s="37"/>
      <c r="I36" s="37"/>
      <c r="J36" s="38"/>
    </row>
    <row r="37" ht="28.8">
      <c r="A37" s="29" t="s">
        <v>34</v>
      </c>
      <c r="B37" s="36"/>
      <c r="C37" s="37"/>
      <c r="D37" s="37"/>
      <c r="E37" s="31" t="s">
        <v>547</v>
      </c>
      <c r="F37" s="37"/>
      <c r="G37" s="37"/>
      <c r="H37" s="37"/>
      <c r="I37" s="37"/>
      <c r="J37" s="38"/>
    </row>
    <row r="38">
      <c r="A38" s="29" t="s">
        <v>25</v>
      </c>
      <c r="B38" s="29">
        <v>8</v>
      </c>
      <c r="C38" s="30" t="s">
        <v>557</v>
      </c>
      <c r="D38" s="29" t="s">
        <v>27</v>
      </c>
      <c r="E38" s="31" t="s">
        <v>558</v>
      </c>
      <c r="F38" s="32" t="s">
        <v>65</v>
      </c>
      <c r="G38" s="33">
        <v>6</v>
      </c>
      <c r="H38" s="34">
        <v>0</v>
      </c>
      <c r="I38" s="34">
        <f>ROUND(G38*H38,P4)</f>
        <v>0</v>
      </c>
      <c r="J38" s="29"/>
      <c r="O38" s="35">
        <f>I38*0.21</f>
        <v>0</v>
      </c>
      <c r="P38">
        <v>3</v>
      </c>
    </row>
    <row r="39" ht="28.8">
      <c r="A39" s="29" t="s">
        <v>30</v>
      </c>
      <c r="B39" s="36"/>
      <c r="C39" s="37"/>
      <c r="D39" s="37"/>
      <c r="E39" s="31" t="s">
        <v>534</v>
      </c>
      <c r="F39" s="37"/>
      <c r="G39" s="37"/>
      <c r="H39" s="37"/>
      <c r="I39" s="37"/>
      <c r="J39" s="38"/>
    </row>
    <row r="40">
      <c r="A40" s="29" t="s">
        <v>32</v>
      </c>
      <c r="B40" s="36"/>
      <c r="C40" s="37"/>
      <c r="D40" s="37"/>
      <c r="E40" s="39" t="s">
        <v>592</v>
      </c>
      <c r="F40" s="37"/>
      <c r="G40" s="37"/>
      <c r="H40" s="37"/>
      <c r="I40" s="37"/>
      <c r="J40" s="38"/>
    </row>
    <row r="41" ht="86.4">
      <c r="A41" s="29" t="s">
        <v>34</v>
      </c>
      <c r="B41" s="36"/>
      <c r="C41" s="37"/>
      <c r="D41" s="37"/>
      <c r="E41" s="31" t="s">
        <v>560</v>
      </c>
      <c r="F41" s="37"/>
      <c r="G41" s="37"/>
      <c r="H41" s="37"/>
      <c r="I41" s="37"/>
      <c r="J41" s="38"/>
    </row>
    <row r="42">
      <c r="A42" s="29" t="s">
        <v>25</v>
      </c>
      <c r="B42" s="29">
        <v>9</v>
      </c>
      <c r="C42" s="30" t="s">
        <v>561</v>
      </c>
      <c r="D42" s="29" t="s">
        <v>27</v>
      </c>
      <c r="E42" s="31" t="s">
        <v>562</v>
      </c>
      <c r="F42" s="32" t="s">
        <v>65</v>
      </c>
      <c r="G42" s="33">
        <v>6</v>
      </c>
      <c r="H42" s="34">
        <v>0</v>
      </c>
      <c r="I42" s="34">
        <f>ROUND(G42*H42,P4)</f>
        <v>0</v>
      </c>
      <c r="J42" s="29"/>
      <c r="O42" s="35">
        <f>I42*0.21</f>
        <v>0</v>
      </c>
      <c r="P42">
        <v>3</v>
      </c>
    </row>
    <row r="43">
      <c r="A43" s="29" t="s">
        <v>30</v>
      </c>
      <c r="B43" s="36"/>
      <c r="C43" s="37"/>
      <c r="D43" s="37"/>
      <c r="E43" s="31" t="s">
        <v>539</v>
      </c>
      <c r="F43" s="37"/>
      <c r="G43" s="37"/>
      <c r="H43" s="37"/>
      <c r="I43" s="37"/>
      <c r="J43" s="38"/>
    </row>
    <row r="44">
      <c r="A44" s="29" t="s">
        <v>32</v>
      </c>
      <c r="B44" s="36"/>
      <c r="C44" s="37"/>
      <c r="D44" s="37"/>
      <c r="E44" s="39" t="s">
        <v>563</v>
      </c>
      <c r="F44" s="37"/>
      <c r="G44" s="37"/>
      <c r="H44" s="37"/>
      <c r="I44" s="37"/>
      <c r="J44" s="38"/>
    </row>
    <row r="45" ht="28.8">
      <c r="A45" s="29" t="s">
        <v>34</v>
      </c>
      <c r="B45" s="36"/>
      <c r="C45" s="37"/>
      <c r="D45" s="37"/>
      <c r="E45" s="31" t="s">
        <v>564</v>
      </c>
      <c r="F45" s="37"/>
      <c r="G45" s="37"/>
      <c r="H45" s="37"/>
      <c r="I45" s="37"/>
      <c r="J45" s="38"/>
    </row>
    <row r="46">
      <c r="A46" s="29" t="s">
        <v>25</v>
      </c>
      <c r="B46" s="29">
        <v>10</v>
      </c>
      <c r="C46" s="30" t="s">
        <v>565</v>
      </c>
      <c r="D46" s="29" t="s">
        <v>42</v>
      </c>
      <c r="E46" s="31" t="s">
        <v>566</v>
      </c>
      <c r="F46" s="32" t="s">
        <v>544</v>
      </c>
      <c r="G46" s="33">
        <v>1</v>
      </c>
      <c r="H46" s="34">
        <v>0</v>
      </c>
      <c r="I46" s="34">
        <f>ROUND(G46*H46,P4)</f>
        <v>0</v>
      </c>
      <c r="J46" s="29"/>
      <c r="O46" s="35">
        <f>I46*0.21</f>
        <v>0</v>
      </c>
      <c r="P46">
        <v>3</v>
      </c>
    </row>
    <row r="47">
      <c r="A47" s="29" t="s">
        <v>30</v>
      </c>
      <c r="B47" s="36"/>
      <c r="C47" s="37"/>
      <c r="D47" s="37"/>
      <c r="E47" s="31" t="s">
        <v>545</v>
      </c>
      <c r="F47" s="37"/>
      <c r="G47" s="37"/>
      <c r="H47" s="37"/>
      <c r="I47" s="37"/>
      <c r="J47" s="38"/>
    </row>
    <row r="48">
      <c r="A48" s="29" t="s">
        <v>32</v>
      </c>
      <c r="B48" s="36"/>
      <c r="C48" s="37"/>
      <c r="D48" s="37"/>
      <c r="E48" s="39" t="s">
        <v>567</v>
      </c>
      <c r="F48" s="37"/>
      <c r="G48" s="37"/>
      <c r="H48" s="37"/>
      <c r="I48" s="37"/>
      <c r="J48" s="38"/>
    </row>
    <row r="49" ht="28.8">
      <c r="A49" s="29" t="s">
        <v>34</v>
      </c>
      <c r="B49" s="36"/>
      <c r="C49" s="37"/>
      <c r="D49" s="37"/>
      <c r="E49" s="31" t="s">
        <v>568</v>
      </c>
      <c r="F49" s="37"/>
      <c r="G49" s="37"/>
      <c r="H49" s="37"/>
      <c r="I49" s="37"/>
      <c r="J49" s="38"/>
    </row>
    <row r="50">
      <c r="A50" s="29" t="s">
        <v>25</v>
      </c>
      <c r="B50" s="29">
        <v>11</v>
      </c>
      <c r="C50" s="30" t="s">
        <v>569</v>
      </c>
      <c r="D50" s="29" t="s">
        <v>27</v>
      </c>
      <c r="E50" s="31" t="s">
        <v>570</v>
      </c>
      <c r="F50" s="32" t="s">
        <v>65</v>
      </c>
      <c r="G50" s="33">
        <v>6</v>
      </c>
      <c r="H50" s="34">
        <v>0</v>
      </c>
      <c r="I50" s="34">
        <f>ROUND(G50*H50,P4)</f>
        <v>0</v>
      </c>
      <c r="J50" s="29"/>
      <c r="O50" s="35">
        <f>I50*0.21</f>
        <v>0</v>
      </c>
      <c r="P50">
        <v>3</v>
      </c>
    </row>
    <row r="51" ht="28.8">
      <c r="A51" s="29" t="s">
        <v>30</v>
      </c>
      <c r="B51" s="36"/>
      <c r="C51" s="37"/>
      <c r="D51" s="37"/>
      <c r="E51" s="31" t="s">
        <v>534</v>
      </c>
      <c r="F51" s="37"/>
      <c r="G51" s="37"/>
      <c r="H51" s="37"/>
      <c r="I51" s="37"/>
      <c r="J51" s="38"/>
    </row>
    <row r="52">
      <c r="A52" s="29" t="s">
        <v>32</v>
      </c>
      <c r="B52" s="36"/>
      <c r="C52" s="37"/>
      <c r="D52" s="37"/>
      <c r="E52" s="39" t="s">
        <v>592</v>
      </c>
      <c r="F52" s="37"/>
      <c r="G52" s="37"/>
      <c r="H52" s="37"/>
      <c r="I52" s="37"/>
      <c r="J52" s="38"/>
    </row>
    <row r="53" ht="72">
      <c r="A53" s="29" t="s">
        <v>34</v>
      </c>
      <c r="B53" s="36"/>
      <c r="C53" s="37"/>
      <c r="D53" s="37"/>
      <c r="E53" s="31" t="s">
        <v>571</v>
      </c>
      <c r="F53" s="37"/>
      <c r="G53" s="37"/>
      <c r="H53" s="37"/>
      <c r="I53" s="37"/>
      <c r="J53" s="38"/>
    </row>
    <row r="54">
      <c r="A54" s="29" t="s">
        <v>25</v>
      </c>
      <c r="B54" s="29">
        <v>12</v>
      </c>
      <c r="C54" s="30" t="s">
        <v>572</v>
      </c>
      <c r="D54" s="29" t="s">
        <v>27</v>
      </c>
      <c r="E54" s="31" t="s">
        <v>573</v>
      </c>
      <c r="F54" s="32" t="s">
        <v>65</v>
      </c>
      <c r="G54" s="33">
        <v>6</v>
      </c>
      <c r="H54" s="34">
        <v>0</v>
      </c>
      <c r="I54" s="34">
        <f>ROUND(G54*H54,P4)</f>
        <v>0</v>
      </c>
      <c r="J54" s="29"/>
      <c r="O54" s="35">
        <f>I54*0.21</f>
        <v>0</v>
      </c>
      <c r="P54">
        <v>3</v>
      </c>
    </row>
    <row r="55">
      <c r="A55" s="29" t="s">
        <v>30</v>
      </c>
      <c r="B55" s="36"/>
      <c r="C55" s="37"/>
      <c r="D55" s="37"/>
      <c r="E55" s="31" t="s">
        <v>539</v>
      </c>
      <c r="F55" s="37"/>
      <c r="G55" s="37"/>
      <c r="H55" s="37"/>
      <c r="I55" s="37"/>
      <c r="J55" s="38"/>
    </row>
    <row r="56">
      <c r="A56" s="29" t="s">
        <v>32</v>
      </c>
      <c r="B56" s="36"/>
      <c r="C56" s="37"/>
      <c r="D56" s="37"/>
      <c r="E56" s="39" t="s">
        <v>574</v>
      </c>
      <c r="F56" s="37"/>
      <c r="G56" s="37"/>
      <c r="H56" s="37"/>
      <c r="I56" s="37"/>
      <c r="J56" s="38"/>
    </row>
    <row r="57" ht="28.8">
      <c r="A57" s="29" t="s">
        <v>34</v>
      </c>
      <c r="B57" s="36"/>
      <c r="C57" s="37"/>
      <c r="D57" s="37"/>
      <c r="E57" s="31" t="s">
        <v>564</v>
      </c>
      <c r="F57" s="37"/>
      <c r="G57" s="37"/>
      <c r="H57" s="37"/>
      <c r="I57" s="37"/>
      <c r="J57" s="38"/>
    </row>
    <row r="58">
      <c r="A58" s="29" t="s">
        <v>25</v>
      </c>
      <c r="B58" s="29">
        <v>13</v>
      </c>
      <c r="C58" s="30" t="s">
        <v>575</v>
      </c>
      <c r="D58" s="29" t="s">
        <v>42</v>
      </c>
      <c r="E58" s="31" t="s">
        <v>576</v>
      </c>
      <c r="F58" s="32" t="s">
        <v>544</v>
      </c>
      <c r="G58" s="33">
        <v>1</v>
      </c>
      <c r="H58" s="34">
        <v>0</v>
      </c>
      <c r="I58" s="34">
        <f>ROUND(G58*H58,P4)</f>
        <v>0</v>
      </c>
      <c r="J58" s="29"/>
      <c r="O58" s="35">
        <f>I58*0.21</f>
        <v>0</v>
      </c>
      <c r="P58">
        <v>3</v>
      </c>
    </row>
    <row r="59">
      <c r="A59" s="29" t="s">
        <v>30</v>
      </c>
      <c r="B59" s="36"/>
      <c r="C59" s="37"/>
      <c r="D59" s="37"/>
      <c r="E59" s="31" t="s">
        <v>545</v>
      </c>
      <c r="F59" s="37"/>
      <c r="G59" s="37"/>
      <c r="H59" s="37"/>
      <c r="I59" s="37"/>
      <c r="J59" s="38"/>
    </row>
    <row r="60">
      <c r="A60" s="29" t="s">
        <v>32</v>
      </c>
      <c r="B60" s="36"/>
      <c r="C60" s="37"/>
      <c r="D60" s="37"/>
      <c r="E60" s="39" t="s">
        <v>577</v>
      </c>
      <c r="F60" s="37"/>
      <c r="G60" s="37"/>
      <c r="H60" s="37"/>
      <c r="I60" s="37"/>
      <c r="J60" s="38"/>
    </row>
    <row r="61" ht="28.8">
      <c r="A61" s="29" t="s">
        <v>34</v>
      </c>
      <c r="B61" s="36"/>
      <c r="C61" s="37"/>
      <c r="D61" s="37"/>
      <c r="E61" s="31" t="s">
        <v>568</v>
      </c>
      <c r="F61" s="37"/>
      <c r="G61" s="37"/>
      <c r="H61" s="37"/>
      <c r="I61" s="37"/>
      <c r="J61" s="38"/>
    </row>
    <row r="62">
      <c r="A62" s="29" t="s">
        <v>25</v>
      </c>
      <c r="B62" s="29">
        <v>14</v>
      </c>
      <c r="C62" s="30" t="s">
        <v>578</v>
      </c>
      <c r="D62" s="29" t="s">
        <v>27</v>
      </c>
      <c r="E62" s="31" t="s">
        <v>579</v>
      </c>
      <c r="F62" s="32" t="s">
        <v>65</v>
      </c>
      <c r="G62" s="33">
        <v>20</v>
      </c>
      <c r="H62" s="34">
        <v>0</v>
      </c>
      <c r="I62" s="34">
        <f>ROUND(G62*H62,P4)</f>
        <v>0</v>
      </c>
      <c r="J62" s="29"/>
      <c r="O62" s="35">
        <f>I62*0.21</f>
        <v>0</v>
      </c>
      <c r="P62">
        <v>3</v>
      </c>
    </row>
    <row r="63" ht="28.8">
      <c r="A63" s="29" t="s">
        <v>30</v>
      </c>
      <c r="B63" s="36"/>
      <c r="C63" s="37"/>
      <c r="D63" s="37"/>
      <c r="E63" s="31" t="s">
        <v>534</v>
      </c>
      <c r="F63" s="37"/>
      <c r="G63" s="37"/>
      <c r="H63" s="37"/>
      <c r="I63" s="37"/>
      <c r="J63" s="38"/>
    </row>
    <row r="64">
      <c r="A64" s="29" t="s">
        <v>32</v>
      </c>
      <c r="B64" s="36"/>
      <c r="C64" s="37"/>
      <c r="D64" s="37"/>
      <c r="E64" s="39" t="s">
        <v>580</v>
      </c>
      <c r="F64" s="37"/>
      <c r="G64" s="37"/>
      <c r="H64" s="37"/>
      <c r="I64" s="37"/>
      <c r="J64" s="38"/>
    </row>
    <row r="65" ht="72">
      <c r="A65" s="29" t="s">
        <v>34</v>
      </c>
      <c r="B65" s="36"/>
      <c r="C65" s="37"/>
      <c r="D65" s="37"/>
      <c r="E65" s="31" t="s">
        <v>571</v>
      </c>
      <c r="F65" s="37"/>
      <c r="G65" s="37"/>
      <c r="H65" s="37"/>
      <c r="I65" s="37"/>
      <c r="J65" s="38"/>
    </row>
    <row r="66">
      <c r="A66" s="29" t="s">
        <v>25</v>
      </c>
      <c r="B66" s="29">
        <v>15</v>
      </c>
      <c r="C66" s="30" t="s">
        <v>581</v>
      </c>
      <c r="D66" s="29" t="s">
        <v>27</v>
      </c>
      <c r="E66" s="31" t="s">
        <v>582</v>
      </c>
      <c r="F66" s="32" t="s">
        <v>65</v>
      </c>
      <c r="G66" s="33">
        <v>20</v>
      </c>
      <c r="H66" s="34">
        <v>0</v>
      </c>
      <c r="I66" s="34">
        <f>ROUND(G66*H66,P4)</f>
        <v>0</v>
      </c>
      <c r="J66" s="29"/>
      <c r="O66" s="35">
        <f>I66*0.21</f>
        <v>0</v>
      </c>
      <c r="P66">
        <v>3</v>
      </c>
    </row>
    <row r="67">
      <c r="A67" s="29" t="s">
        <v>30</v>
      </c>
      <c r="B67" s="36"/>
      <c r="C67" s="37"/>
      <c r="D67" s="37"/>
      <c r="E67" s="31" t="s">
        <v>539</v>
      </c>
      <c r="F67" s="37"/>
      <c r="G67" s="37"/>
      <c r="H67" s="37"/>
      <c r="I67" s="37"/>
      <c r="J67" s="38"/>
    </row>
    <row r="68">
      <c r="A68" s="29" t="s">
        <v>32</v>
      </c>
      <c r="B68" s="36"/>
      <c r="C68" s="37"/>
      <c r="D68" s="37"/>
      <c r="E68" s="39" t="s">
        <v>583</v>
      </c>
      <c r="F68" s="37"/>
      <c r="G68" s="37"/>
      <c r="H68" s="37"/>
      <c r="I68" s="37"/>
      <c r="J68" s="38"/>
    </row>
    <row r="69" ht="28.8">
      <c r="A69" s="29" t="s">
        <v>34</v>
      </c>
      <c r="B69" s="36"/>
      <c r="C69" s="37"/>
      <c r="D69" s="37"/>
      <c r="E69" s="31" t="s">
        <v>564</v>
      </c>
      <c r="F69" s="37"/>
      <c r="G69" s="37"/>
      <c r="H69" s="37"/>
      <c r="I69" s="37"/>
      <c r="J69" s="38"/>
    </row>
    <row r="70">
      <c r="A70" s="29" t="s">
        <v>25</v>
      </c>
      <c r="B70" s="29">
        <v>16</v>
      </c>
      <c r="C70" s="30" t="s">
        <v>584</v>
      </c>
      <c r="D70" s="29" t="s">
        <v>42</v>
      </c>
      <c r="E70" s="31" t="s">
        <v>585</v>
      </c>
      <c r="F70" s="32" t="s">
        <v>544</v>
      </c>
      <c r="G70" s="33">
        <v>1</v>
      </c>
      <c r="H70" s="34">
        <v>0</v>
      </c>
      <c r="I70" s="34">
        <f>ROUND(G70*H70,P4)</f>
        <v>0</v>
      </c>
      <c r="J70" s="29"/>
      <c r="O70" s="35">
        <f>I70*0.21</f>
        <v>0</v>
      </c>
      <c r="P70">
        <v>3</v>
      </c>
    </row>
    <row r="71">
      <c r="A71" s="29" t="s">
        <v>30</v>
      </c>
      <c r="B71" s="36"/>
      <c r="C71" s="37"/>
      <c r="D71" s="37"/>
      <c r="E71" s="31" t="s">
        <v>545</v>
      </c>
      <c r="F71" s="37"/>
      <c r="G71" s="37"/>
      <c r="H71" s="37"/>
      <c r="I71" s="37"/>
      <c r="J71" s="38"/>
    </row>
    <row r="72">
      <c r="A72" s="29" t="s">
        <v>32</v>
      </c>
      <c r="B72" s="36"/>
      <c r="C72" s="37"/>
      <c r="D72" s="37"/>
      <c r="E72" s="39" t="s">
        <v>586</v>
      </c>
      <c r="F72" s="37"/>
      <c r="G72" s="37"/>
      <c r="H72" s="37"/>
      <c r="I72" s="37"/>
      <c r="J72" s="38"/>
    </row>
    <row r="73" ht="28.8">
      <c r="A73" s="29" t="s">
        <v>34</v>
      </c>
      <c r="B73" s="41"/>
      <c r="C73" s="42"/>
      <c r="D73" s="42"/>
      <c r="E73" s="31" t="s">
        <v>568</v>
      </c>
      <c r="F73" s="42"/>
      <c r="G73" s="42"/>
      <c r="H73" s="42"/>
      <c r="I73" s="42"/>
      <c r="J73" s="43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Jiří Frýda</dc:creator>
  <cp:lastModifiedBy>Jiří Frýda</cp:lastModifiedBy>
  <dcterms:created xsi:type="dcterms:W3CDTF">2024-05-22T06:54:29Z</dcterms:created>
  <dcterms:modified xsi:type="dcterms:W3CDTF">2024-05-22T06:54:30Z</dcterms:modified>
</cp:coreProperties>
</file>